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50" windowHeight="8925" tabRatio="681" activeTab="0"/>
  </bookViews>
  <sheets>
    <sheet name="GDP" sheetId="1" r:id="rId1"/>
    <sheet name="工业生产" sheetId="2" r:id="rId2"/>
    <sheet name="工业产品" sheetId="3" r:id="rId3"/>
    <sheet name="工业经济" sheetId="4" r:id="rId4"/>
    <sheet name="投资" sheetId="5" r:id="rId5"/>
    <sheet name="商业" sheetId="6" r:id="rId6"/>
    <sheet name="财政金融" sheetId="7" r:id="rId7"/>
    <sheet name="分县区主要经济指标" sheetId="8" r:id="rId8"/>
    <sheet name="市州经济指标1" sheetId="9" r:id="rId9"/>
    <sheet name="市州经济指标2" sheetId="10" r:id="rId10"/>
    <sheet name="市州经济指标3 " sheetId="11" r:id="rId11"/>
    <sheet name="市州经济指标4" sheetId="12" r:id="rId12"/>
    <sheet name="市州经济指标5" sheetId="13" r:id="rId13"/>
  </sheets>
  <definedNames>
    <definedName name="_xlnm.Print_Area" localSheetId="6">'财政金融'!$C$1:$G$21</definedName>
    <definedName name="_xlnm.Print_Area" localSheetId="7">'分县区主要经济指标'!#REF!</definedName>
    <definedName name="_xlnm.Print_Area" localSheetId="3">'工业经济'!$B$1:$E$14</definedName>
    <definedName name="_xlnm.Print_Area" localSheetId="1">'工业生产'!#REF!</definedName>
  </definedNames>
  <calcPr fullCalcOnLoad="1"/>
</workbook>
</file>

<file path=xl/sharedStrings.xml><?xml version="1.0" encoding="utf-8"?>
<sst xmlns="http://schemas.openxmlformats.org/spreadsheetml/2006/main" count="448" uniqueCount="197">
  <si>
    <t>地区生产总值</t>
  </si>
  <si>
    <t>单位：亿元　　　　</t>
  </si>
  <si>
    <t>指 标</t>
  </si>
  <si>
    <t>1-6月累计</t>
  </si>
  <si>
    <t>比同期±%</t>
  </si>
  <si>
    <t xml:space="preserve">  #：第一产业</t>
  </si>
  <si>
    <t xml:space="preserve"> 　  第二产业</t>
  </si>
  <si>
    <t>　   第三产业</t>
  </si>
  <si>
    <t xml:space="preserve">  #：农林牧渔业</t>
  </si>
  <si>
    <t xml:space="preserve">     工业</t>
  </si>
  <si>
    <t xml:space="preserve">     建筑业</t>
  </si>
  <si>
    <t>　   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</si>
  <si>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</si>
  <si>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</si>
  <si>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</si>
  <si>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</si>
  <si>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其他服务业</t>
  </si>
  <si>
    <t>注：因数据四舍五入原因，分项合计与总项可能存在差异。</t>
  </si>
  <si>
    <t>规模以上工业生产情况</t>
  </si>
  <si>
    <t>指     标</t>
  </si>
  <si>
    <t>本月±%</t>
  </si>
  <si>
    <t>1-6月累计±%</t>
  </si>
  <si>
    <t>一、工业增加值增速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</si>
  <si>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</si>
  <si>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</si>
  <si>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</si>
  <si>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</si>
  <si>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</si>
  <si>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</si>
  <si>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</si>
  <si>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</si>
  <si>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二、工业销售产值（亿元）</t>
  </si>
  <si>
    <t>三、工业产品产销率（%）</t>
  </si>
  <si>
    <t>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</si>
  <si>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</si>
  <si>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</si>
  <si>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</si>
  <si>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</si>
  <si>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</si>
  <si>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</si>
  <si>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</si>
  <si>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</si>
  <si>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</si>
  <si>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电解铝</t>
  </si>
  <si>
    <t>铝材</t>
  </si>
  <si>
    <t>饮料酒</t>
  </si>
  <si>
    <t>千升</t>
  </si>
  <si>
    <t>饲料</t>
  </si>
  <si>
    <t xml:space="preserve"> 万吨</t>
  </si>
  <si>
    <t>软饮料</t>
  </si>
  <si>
    <t>中成药</t>
  </si>
  <si>
    <t>吨</t>
  </si>
  <si>
    <t>家具</t>
  </si>
  <si>
    <t>万件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</si>
  <si>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</si>
  <si>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</si>
  <si>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</si>
  <si>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</si>
  <si>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</si>
  <si>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</si>
  <si>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</si>
  <si>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 xml:space="preserve">规模以上工业经济效益指标  </t>
  </si>
  <si>
    <t>1-5月累计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</si>
  <si>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</si>
  <si>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</si>
  <si>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</si>
  <si>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</si>
  <si>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</si>
  <si>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</si>
  <si>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</si>
  <si>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</si>
  <si>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</si>
  <si>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</si>
  <si>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</si>
  <si>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</si>
  <si>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</si>
  <si>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</si>
  <si>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r>
      <t xml:space="preserve">      </t>
    </r>
    <r>
      <rPr>
        <b/>
        <sz val="12"/>
        <rFont val="宋体"/>
        <family val="0"/>
      </rPr>
      <t xml:space="preserve">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</si>
  <si>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</si>
  <si>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</si>
  <si>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</si>
  <si>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</si>
  <si>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</si>
  <si>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</si>
  <si>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</si>
  <si>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</si>
  <si>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</si>
  <si>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</si>
  <si>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</si>
  <si>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</si>
  <si>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</si>
  <si>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</si>
  <si>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</si>
  <si>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</si>
  <si>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</si>
  <si>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</si>
  <si>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贸易外经</t>
  </si>
  <si>
    <t>单位：亿元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</si>
  <si>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</si>
  <si>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</si>
  <si>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</si>
  <si>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</si>
  <si>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</si>
  <si>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</si>
  <si>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</si>
  <si>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</si>
  <si>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</si>
  <si>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</si>
  <si>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三、进出口总额（万美元）</t>
  </si>
  <si>
    <t xml:space="preserve">      #：出口</t>
  </si>
  <si>
    <t>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</si>
  <si>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</si>
  <si>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</si>
  <si>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</si>
  <si>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</si>
  <si>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</si>
  <si>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</si>
  <si>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</si>
  <si>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</si>
  <si>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</si>
  <si>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</si>
  <si>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</si>
  <si>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</si>
  <si>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</si>
  <si>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城乡居民生活</t>
  </si>
  <si>
    <t>单位：元</t>
  </si>
  <si>
    <t>城镇居民人均可支配收入</t>
  </si>
  <si>
    <t>农村居民人均可支配收入</t>
  </si>
  <si>
    <t>分县区主要经济指标</t>
  </si>
  <si>
    <t>单位:万元</t>
  </si>
  <si>
    <t>指   标</t>
  </si>
  <si>
    <t xml:space="preserve"> 1-6月累计 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</si>
  <si>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</si>
  <si>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</si>
  <si>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</si>
  <si>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</si>
  <si>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</si>
  <si>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</si>
  <si>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</si>
  <si>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</si>
  <si>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>—</t>
  </si>
  <si>
    <t xml:space="preserve">    广元经开区</t>
  </si>
  <si>
    <t xml:space="preserve"> 全社会固定资产投资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</si>
  <si>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</si>
  <si>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</si>
  <si>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</si>
  <si>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</si>
  <si>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</si>
  <si>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</si>
  <si>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</si>
  <si>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</si>
  <si>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>规模以上工业利润总额(1-5月)</t>
  </si>
  <si>
    <t>城镇居民人均可支配收入(元)</t>
  </si>
  <si>
    <t>农村居民人均可支配收入（元）</t>
  </si>
  <si>
    <t>地方一般公共预算收入</t>
  </si>
  <si>
    <t xml:space="preserve">    利州区(本级）</t>
  </si>
  <si>
    <t>注：利州区生产总值含开发区和市直综。</t>
  </si>
  <si>
    <t>市（州）经济指标（一）</t>
  </si>
  <si>
    <t>地  区</t>
  </si>
  <si>
    <t>地区生产总值（GDP)</t>
  </si>
  <si>
    <t>第一产业增加值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</si>
  <si>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</si>
  <si>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</si>
  <si>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</si>
  <si>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</si>
  <si>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</si>
  <si>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</si>
  <si>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</si>
  <si>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</si>
  <si>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</si>
  <si>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</si>
  <si>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</si>
  <si>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</si>
  <si>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</si>
  <si>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</si>
  <si>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</si>
  <si>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</si>
  <si>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</si>
  <si>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</si>
  <si>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</si>
  <si>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</si>
  <si>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</si>
  <si>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</si>
  <si>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</si>
  <si>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</si>
  <si>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>第二产业增加值</t>
  </si>
  <si>
    <t>第三产业增加值</t>
  </si>
  <si>
    <t>市（州）经济指标（三）</t>
  </si>
  <si>
    <t>规模以上工业增加值增速</t>
  </si>
  <si>
    <t>1-6月累计±％</t>
  </si>
  <si>
    <t>市（州）经济指标（四）</t>
  </si>
  <si>
    <t xml:space="preserve"> 地  区</t>
  </si>
  <si>
    <t>市（州）经济指标（五）</t>
  </si>
  <si>
    <t xml:space="preserve">— </t>
  </si>
  <si>
    <r>
      <t xml:space="preserve">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标</t>
    </r>
  </si>
  <si>
    <t>房地产开发投资</t>
  </si>
  <si>
    <t>1-6月累计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</si>
</sst>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_);[Red]\(0\)"/>
    <numFmt numFmtId="179" formatCode="0.0000_ "/>
    <numFmt numFmtId="180" formatCode="0.0_);[Red]\(0.0\)"/>
    <numFmt numFmtId="181" formatCode="0.0_ "/>
    <numFmt numFmtId="182" formatCode="0_ "/>
    <numFmt numFmtId="183" formatCode="0.000_);[Red]\(0.000\)"/>
    <numFmt numFmtId="184" formatCode="0.00_);[Red]\(0.00\)"/>
    <numFmt numFmtId="185" formatCode="0.00000000000000_ 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name val="Cambria"/>
      <family val="0"/>
    </font>
    <font>
      <b/>
      <sz val="11"/>
      <name val="Cambria"/>
      <family val="0"/>
    </font>
    <font>
      <sz val="11"/>
      <color theme="1"/>
      <name val="Cambria"/>
      <family val="0"/>
    </font>
    <font>
      <b/>
      <sz val="11"/>
      <color theme="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indexed="55"/>
      </right>
      <top style="thin"/>
      <bottom style="thin"/>
    </border>
    <border>
      <left style="thin"/>
      <right style="thin">
        <color indexed="55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9" fillId="0" borderId="0">
      <alignment/>
      <protection/>
    </xf>
    <xf numFmtId="0" fontId="42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23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9" fillId="32" borderId="9" applyNumberFormat="0" applyFont="0" applyAlignment="0" applyProtection="0"/>
  </cellStyleXfs>
  <cellXfs count="33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8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8" fontId="13" fillId="0" borderId="19" xfId="0" applyNumberFormat="1" applyFont="1" applyBorder="1" applyAlignment="1">
      <alignment horizontal="center" vertical="center"/>
    </xf>
    <xf numFmtId="180" fontId="13" fillId="0" borderId="2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center" wrapText="1"/>
    </xf>
    <xf numFmtId="181" fontId="14" fillId="0" borderId="10" xfId="15" applyNumberFormat="1" applyFont="1" applyBorder="1" applyAlignment="1">
      <alignment horizontal="center" vertical="center" wrapText="1"/>
      <protection/>
    </xf>
    <xf numFmtId="181" fontId="2" fillId="0" borderId="11" xfId="49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Alignment="1">
      <alignment vertical="center" wrapText="1"/>
    </xf>
    <xf numFmtId="181" fontId="5" fillId="0" borderId="0" xfId="0" applyNumberFormat="1" applyFont="1" applyAlignment="1">
      <alignment vertical="center" wrapText="1"/>
    </xf>
    <xf numFmtId="181" fontId="2" fillId="0" borderId="11" xfId="15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78" fontId="14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 wrapText="1"/>
    </xf>
    <xf numFmtId="182" fontId="2" fillId="0" borderId="0" xfId="53" applyNumberFormat="1" applyFont="1" applyBorder="1" applyAlignment="1">
      <alignment horizontal="center" vertical="center"/>
      <protection/>
    </xf>
    <xf numFmtId="181" fontId="2" fillId="0" borderId="0" xfId="53" applyNumberFormat="1" applyFont="1" applyBorder="1" applyAlignment="1">
      <alignment horizontal="center" vertical="center"/>
      <protection/>
    </xf>
    <xf numFmtId="183" fontId="5" fillId="0" borderId="0" xfId="0" applyNumberFormat="1" applyFont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182" fontId="14" fillId="0" borderId="10" xfId="15" applyNumberFormat="1" applyFont="1" applyBorder="1" applyAlignment="1">
      <alignment horizontal="center" vertical="center" wrapText="1"/>
      <protection/>
    </xf>
    <xf numFmtId="181" fontId="14" fillId="0" borderId="11" xfId="15" applyNumberFormat="1" applyFont="1" applyBorder="1" applyAlignment="1">
      <alignment horizontal="center" vertical="center" wrapText="1"/>
      <protection/>
    </xf>
    <xf numFmtId="182" fontId="14" fillId="0" borderId="21" xfId="15" applyNumberFormat="1" applyFont="1" applyBorder="1" applyAlignment="1">
      <alignment horizontal="center" vertical="center" wrapText="1"/>
      <protection/>
    </xf>
    <xf numFmtId="181" fontId="14" fillId="0" borderId="22" xfId="15" applyNumberFormat="1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82" fontId="14" fillId="0" borderId="15" xfId="15" applyNumberFormat="1" applyFont="1" applyBorder="1" applyAlignment="1">
      <alignment horizontal="center" vertical="center" wrapText="1"/>
      <protection/>
    </xf>
    <xf numFmtId="184" fontId="5" fillId="0" borderId="0" xfId="0" applyNumberFormat="1" applyFont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184" fontId="2" fillId="33" borderId="10" xfId="0" applyNumberFormat="1" applyFont="1" applyFill="1" applyBorder="1" applyAlignment="1" applyProtection="1">
      <alignment horizontal="center" vertical="center"/>
      <protection hidden="1"/>
    </xf>
    <xf numFmtId="181" fontId="2" fillId="33" borderId="11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181" fontId="2" fillId="33" borderId="2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81" fontId="2" fillId="0" borderId="25" xfId="0" applyNumberFormat="1" applyFont="1" applyBorder="1" applyAlignment="1">
      <alignment horizontal="center" vertical="center"/>
    </xf>
    <xf numFmtId="184" fontId="17" fillId="0" borderId="0" xfId="0" applyNumberFormat="1" applyFont="1" applyAlignment="1">
      <alignment vertical="center"/>
    </xf>
    <xf numFmtId="176" fontId="2" fillId="34" borderId="10" xfId="0" applyNumberFormat="1" applyFont="1" applyFill="1" applyBorder="1" applyAlignment="1" applyProtection="1">
      <alignment horizontal="center" vertical="center"/>
      <protection hidden="1"/>
    </xf>
    <xf numFmtId="176" fontId="2" fillId="34" borderId="10" xfId="0" applyNumberFormat="1" applyFont="1" applyFill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176" fontId="2" fillId="34" borderId="15" xfId="0" applyNumberFormat="1" applyFont="1" applyFill="1" applyBorder="1" applyAlignment="1">
      <alignment horizontal="center" vertical="center"/>
    </xf>
    <xf numFmtId="181" fontId="2" fillId="34" borderId="27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182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182" fontId="2" fillId="0" borderId="15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182" fontId="10" fillId="0" borderId="0" xfId="0" applyNumberFormat="1" applyFont="1" applyBorder="1" applyAlignment="1">
      <alignment/>
    </xf>
    <xf numFmtId="181" fontId="10" fillId="0" borderId="0" xfId="0" applyNumberFormat="1" applyFont="1" applyBorder="1" applyAlignment="1" applyProtection="1">
      <alignment/>
      <protection locked="0"/>
    </xf>
    <xf numFmtId="49" fontId="19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left" vertical="center"/>
    </xf>
    <xf numFmtId="184" fontId="14" fillId="0" borderId="28" xfId="0" applyNumberFormat="1" applyFont="1" applyBorder="1" applyAlignment="1">
      <alignment horizontal="center" vertical="center" wrapText="1"/>
    </xf>
    <xf numFmtId="181" fontId="14" fillId="0" borderId="29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/>
    </xf>
    <xf numFmtId="184" fontId="14" fillId="0" borderId="30" xfId="0" applyNumberFormat="1" applyFont="1" applyBorder="1" applyAlignment="1">
      <alignment horizontal="center" vertical="center" wrapText="1"/>
    </xf>
    <xf numFmtId="177" fontId="14" fillId="0" borderId="31" xfId="0" applyNumberFormat="1" applyFont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left" vertical="center"/>
    </xf>
    <xf numFmtId="178" fontId="2" fillId="34" borderId="32" xfId="48" applyNumberFormat="1" applyFont="1" applyFill="1" applyBorder="1" applyAlignment="1">
      <alignment horizontal="center" vertical="center"/>
      <protection/>
    </xf>
    <xf numFmtId="180" fontId="2" fillId="0" borderId="32" xfId="48" applyNumberFormat="1" applyFont="1" applyBorder="1" applyAlignment="1">
      <alignment horizontal="center" vertical="center"/>
      <protection/>
    </xf>
    <xf numFmtId="184" fontId="2" fillId="34" borderId="10" xfId="48" applyNumberFormat="1" applyFont="1" applyFill="1" applyBorder="1" applyAlignment="1">
      <alignment horizontal="center" vertical="center"/>
      <protection/>
    </xf>
    <xf numFmtId="181" fontId="2" fillId="0" borderId="11" xfId="48" applyNumberFormat="1" applyFont="1" applyBorder="1" applyAlignment="1">
      <alignment horizontal="center" vertical="center"/>
      <protection/>
    </xf>
    <xf numFmtId="176" fontId="10" fillId="0" borderId="0" xfId="0" applyNumberFormat="1" applyFont="1" applyBorder="1" applyAlignment="1" applyProtection="1">
      <alignment/>
      <protection locked="0"/>
    </xf>
    <xf numFmtId="181" fontId="14" fillId="0" borderId="31" xfId="0" applyNumberFormat="1" applyFont="1" applyBorder="1" applyAlignment="1">
      <alignment horizontal="center" vertical="center" wrapText="1"/>
    </xf>
    <xf numFmtId="184" fontId="2" fillId="33" borderId="10" xfId="48" applyNumberFormat="1" applyFont="1" applyFill="1" applyBorder="1" applyAlignment="1">
      <alignment horizontal="center" vertical="center"/>
      <protection/>
    </xf>
    <xf numFmtId="176" fontId="5" fillId="0" borderId="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2" xfId="52" applyFont="1" applyBorder="1" applyAlignment="1">
      <alignment horizontal="left" vertical="center"/>
      <protection/>
    </xf>
    <xf numFmtId="0" fontId="22" fillId="0" borderId="12" xfId="0" applyFont="1" applyBorder="1" applyAlignment="1">
      <alignment horizontal="left" vertical="center"/>
    </xf>
    <xf numFmtId="0" fontId="1" fillId="0" borderId="12" xfId="48" applyFont="1" applyFill="1" applyBorder="1" applyAlignment="1">
      <alignment horizontal="left" vertical="center" wrapText="1"/>
      <protection/>
    </xf>
    <xf numFmtId="0" fontId="1" fillId="0" borderId="13" xfId="48" applyFont="1" applyFill="1" applyBorder="1" applyAlignment="1">
      <alignment horizontal="left" vertical="center" wrapText="1"/>
      <protection/>
    </xf>
    <xf numFmtId="0" fontId="1" fillId="0" borderId="0" xfId="48" applyFont="1" applyFill="1" applyBorder="1" applyAlignment="1">
      <alignment horizontal="left" vertical="center" wrapText="1"/>
      <protection/>
    </xf>
    <xf numFmtId="0" fontId="14" fillId="0" borderId="0" xfId="15" applyFont="1" applyBorder="1" applyAlignment="1">
      <alignment horizontal="center" vertical="center" wrapText="1"/>
      <protection/>
    </xf>
    <xf numFmtId="0" fontId="1" fillId="0" borderId="24" xfId="48" applyFont="1" applyFill="1" applyBorder="1" applyAlignment="1">
      <alignment horizontal="center" vertical="center" wrapText="1"/>
      <protection/>
    </xf>
    <xf numFmtId="0" fontId="14" fillId="0" borderId="14" xfId="15" applyFont="1" applyBorder="1" applyAlignment="1">
      <alignment horizontal="center" vertical="center" wrapText="1"/>
      <protection/>
    </xf>
    <xf numFmtId="0" fontId="1" fillId="0" borderId="12" xfId="48" applyFont="1" applyBorder="1" applyAlignment="1">
      <alignment horizontal="left" vertical="center" wrapText="1"/>
      <protection/>
    </xf>
    <xf numFmtId="17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2" fillId="0" borderId="12" xfId="48" applyFont="1" applyBorder="1" applyAlignment="1">
      <alignment vertical="center"/>
      <protection/>
    </xf>
    <xf numFmtId="0" fontId="2" fillId="0" borderId="10" xfId="48" applyFont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/>
    </xf>
    <xf numFmtId="0" fontId="16" fillId="0" borderId="10" xfId="48" applyFont="1" applyBorder="1" applyAlignment="1">
      <alignment horizontal="center" vertical="center"/>
      <protection/>
    </xf>
    <xf numFmtId="182" fontId="60" fillId="0" borderId="10" xfId="0" applyNumberFormat="1" applyFont="1" applyFill="1" applyBorder="1" applyAlignment="1">
      <alignment horizontal="center" vertical="center"/>
    </xf>
    <xf numFmtId="176" fontId="2" fillId="33" borderId="10" xfId="50" applyNumberFormat="1" applyFont="1" applyFill="1" applyBorder="1" applyAlignment="1">
      <alignment horizontal="center" vertical="center"/>
      <protection/>
    </xf>
    <xf numFmtId="181" fontId="0" fillId="33" borderId="35" xfId="0" applyNumberFormat="1" applyFont="1" applyFill="1" applyBorder="1" applyAlignment="1">
      <alignment horizontal="center"/>
    </xf>
    <xf numFmtId="181" fontId="2" fillId="33" borderId="10" xfId="51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181" fontId="2" fillId="33" borderId="11" xfId="51" applyNumberFormat="1" applyFont="1" applyFill="1" applyBorder="1" applyAlignment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24" xfId="48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shrinkToFit="1"/>
    </xf>
    <xf numFmtId="181" fontId="5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48" applyFont="1" applyBorder="1" applyAlignment="1">
      <alignment horizontal="center" vertical="center"/>
      <protection/>
    </xf>
    <xf numFmtId="0" fontId="2" fillId="0" borderId="24" xfId="48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left" vertical="center" shrinkToFit="1"/>
    </xf>
    <xf numFmtId="181" fontId="0" fillId="0" borderId="11" xfId="0" applyNumberFormat="1" applyFont="1" applyBorder="1" applyAlignment="1">
      <alignment horizontal="center" vertical="center"/>
    </xf>
    <xf numFmtId="0" fontId="2" fillId="0" borderId="12" xfId="48" applyFont="1" applyBorder="1" applyAlignment="1">
      <alignment horizontal="left" vertical="center"/>
      <protection/>
    </xf>
    <xf numFmtId="0" fontId="2" fillId="0" borderId="13" xfId="48" applyFont="1" applyBorder="1" applyAlignment="1">
      <alignment horizontal="left" vertical="center"/>
      <protection/>
    </xf>
    <xf numFmtId="0" fontId="2" fillId="0" borderId="0" xfId="48" applyFont="1" applyBorder="1" applyAlignment="1">
      <alignment horizontal="left" vertical="center"/>
      <protection/>
    </xf>
    <xf numFmtId="181" fontId="14" fillId="0" borderId="0" xfId="1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181" fontId="0" fillId="33" borderId="11" xfId="52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81" fontId="0" fillId="0" borderId="11" xfId="0" applyNumberFormat="1" applyFont="1" applyFill="1" applyBorder="1" applyAlignment="1">
      <alignment horizontal="center" vertical="center"/>
    </xf>
    <xf numFmtId="0" fontId="2" fillId="0" borderId="13" xfId="48" applyFont="1" applyBorder="1" applyAlignment="1">
      <alignment vertical="center"/>
      <protection/>
    </xf>
    <xf numFmtId="181" fontId="2" fillId="0" borderId="27" xfId="52" applyNumberFormat="1" applyFont="1" applyBorder="1" applyAlignment="1" applyProtection="1">
      <alignment horizontal="center" vertical="center"/>
      <protection/>
    </xf>
    <xf numFmtId="0" fontId="0" fillId="33" borderId="27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5" fillId="34" borderId="0" xfId="0" applyFont="1" applyFill="1" applyAlignment="1">
      <alignment vertical="center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76" fontId="2" fillId="33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Alignment="1">
      <alignment/>
    </xf>
    <xf numFmtId="184" fontId="0" fillId="0" borderId="10" xfId="52" applyNumberFormat="1" applyFont="1" applyFill="1" applyBorder="1" applyAlignment="1">
      <alignment horizontal="right" vertical="center"/>
      <protection/>
    </xf>
    <xf numFmtId="181" fontId="0" fillId="0" borderId="36" xfId="48" applyNumberFormat="1" applyFont="1" applyFill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horizontal="center" vertical="center"/>
    </xf>
    <xf numFmtId="181" fontId="2" fillId="33" borderId="11" xfId="50" applyNumberFormat="1" applyFont="1" applyFill="1" applyBorder="1" applyAlignment="1">
      <alignment horizontal="center" vertical="center"/>
      <protection/>
    </xf>
    <xf numFmtId="176" fontId="60" fillId="0" borderId="10" xfId="0" applyNumberFormat="1" applyFont="1" applyFill="1" applyBorder="1" applyAlignment="1">
      <alignment horizontal="center" vertical="center"/>
    </xf>
    <xf numFmtId="176" fontId="2" fillId="33" borderId="10" xfId="51" applyNumberFormat="1" applyFont="1" applyFill="1" applyBorder="1" applyAlignment="1">
      <alignment horizontal="center" vertical="center"/>
      <protection/>
    </xf>
    <xf numFmtId="181" fontId="0" fillId="33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81" fontId="0" fillId="33" borderId="15" xfId="0" applyNumberFormat="1" applyFont="1" applyFill="1" applyBorder="1" applyAlignment="1">
      <alignment horizontal="center"/>
    </xf>
    <xf numFmtId="181" fontId="0" fillId="33" borderId="27" xfId="0" applyNumberFormat="1" applyFont="1" applyFill="1" applyBorder="1" applyAlignment="1">
      <alignment horizontal="center"/>
    </xf>
    <xf numFmtId="181" fontId="60" fillId="0" borderId="10" xfId="0" applyNumberFormat="1" applyFont="1" applyFill="1" applyBorder="1" applyAlignment="1">
      <alignment horizontal="center" vertical="center"/>
    </xf>
    <xf numFmtId="0" fontId="14" fillId="0" borderId="10" xfId="15" applyFont="1" applyFill="1" applyBorder="1" applyAlignment="1">
      <alignment horizontal="center" vertical="center" wrapText="1"/>
      <protection/>
    </xf>
    <xf numFmtId="0" fontId="14" fillId="0" borderId="1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/>
      <protection/>
    </xf>
    <xf numFmtId="0" fontId="2" fillId="0" borderId="11" xfId="15" applyFont="1" applyFill="1" applyBorder="1" applyAlignment="1">
      <alignment horizontal="center" vertical="center"/>
      <protection/>
    </xf>
    <xf numFmtId="176" fontId="14" fillId="0" borderId="10" xfId="15" applyNumberFormat="1" applyFont="1" applyFill="1" applyBorder="1" applyAlignment="1">
      <alignment horizontal="center" vertical="center" wrapText="1"/>
      <protection/>
    </xf>
    <xf numFmtId="176" fontId="14" fillId="33" borderId="10" xfId="15" applyNumberFormat="1" applyFont="1" applyFill="1" applyBorder="1" applyAlignment="1">
      <alignment horizontal="center" vertical="center" wrapText="1"/>
      <protection/>
    </xf>
    <xf numFmtId="181" fontId="14" fillId="0" borderId="11" xfId="15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180" fontId="22" fillId="0" borderId="11" xfId="0" applyNumberFormat="1" applyFont="1" applyBorder="1" applyAlignment="1">
      <alignment horizontal="center" vertical="center"/>
    </xf>
    <xf numFmtId="0" fontId="2" fillId="0" borderId="15" xfId="15" applyFont="1" applyFill="1" applyBorder="1" applyAlignment="1">
      <alignment horizontal="center" vertical="center"/>
      <protection/>
    </xf>
    <xf numFmtId="0" fontId="14" fillId="0" borderId="27" xfId="15" applyFont="1" applyFill="1" applyBorder="1" applyAlignment="1">
      <alignment horizontal="center" vertical="center" wrapText="1"/>
      <protection/>
    </xf>
    <xf numFmtId="0" fontId="14" fillId="33" borderId="11" xfId="0" applyFont="1" applyFill="1" applyBorder="1" applyAlignment="1">
      <alignment horizontal="center" vertical="center" wrapText="1"/>
    </xf>
    <xf numFmtId="0" fontId="1" fillId="0" borderId="13" xfId="48" applyFont="1" applyBorder="1" applyAlignment="1">
      <alignment horizontal="left" vertical="center" wrapText="1"/>
      <protection/>
    </xf>
    <xf numFmtId="176" fontId="2" fillId="33" borderId="15" xfId="15" applyNumberFormat="1" applyFont="1" applyFill="1" applyBorder="1" applyAlignment="1">
      <alignment horizontal="center" vertical="center" wrapText="1"/>
      <protection/>
    </xf>
    <xf numFmtId="181" fontId="14" fillId="33" borderId="27" xfId="15" applyNumberFormat="1" applyFont="1" applyFill="1" applyBorder="1" applyAlignment="1">
      <alignment horizontal="center" vertical="center" wrapText="1"/>
      <protection/>
    </xf>
    <xf numFmtId="177" fontId="14" fillId="0" borderId="11" xfId="15" applyNumberFormat="1" applyFont="1" applyFill="1" applyBorder="1" applyAlignment="1">
      <alignment horizontal="center" vertical="center" wrapText="1"/>
      <protection/>
    </xf>
    <xf numFmtId="177" fontId="14" fillId="0" borderId="10" xfId="15" applyNumberFormat="1" applyFont="1" applyFill="1" applyBorder="1" applyAlignment="1">
      <alignment horizontal="center" vertical="center" wrapText="1"/>
      <protection/>
    </xf>
    <xf numFmtId="177" fontId="2" fillId="0" borderId="11" xfId="15" applyNumberFormat="1" applyFont="1" applyFill="1" applyBorder="1" applyAlignment="1">
      <alignment horizontal="center" vertical="center"/>
      <protection/>
    </xf>
    <xf numFmtId="49" fontId="0" fillId="34" borderId="24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vertical="center" wrapText="1"/>
    </xf>
    <xf numFmtId="182" fontId="2" fillId="0" borderId="10" xfId="53" applyNumberFormat="1" applyFont="1" applyBorder="1" applyAlignment="1">
      <alignment horizontal="center" vertical="center"/>
      <protection/>
    </xf>
    <xf numFmtId="181" fontId="60" fillId="0" borderId="11" xfId="0" applyNumberFormat="1" applyFont="1" applyFill="1" applyBorder="1" applyAlignment="1">
      <alignment horizontal="center" vertical="center"/>
    </xf>
    <xf numFmtId="182" fontId="42" fillId="0" borderId="10" xfId="0" applyNumberFormat="1" applyFont="1" applyFill="1" applyBorder="1" applyAlignment="1">
      <alignment horizontal="center" vertical="center"/>
    </xf>
    <xf numFmtId="181" fontId="42" fillId="0" borderId="11" xfId="0" applyNumberFormat="1" applyFont="1" applyFill="1" applyBorder="1" applyAlignment="1">
      <alignment horizontal="center" vertical="center"/>
    </xf>
    <xf numFmtId="181" fontId="14" fillId="0" borderId="27" xfId="15" applyNumberFormat="1" applyFont="1" applyBorder="1" applyAlignment="1">
      <alignment horizontal="center" vertical="center" wrapText="1"/>
      <protection/>
    </xf>
    <xf numFmtId="177" fontId="61" fillId="0" borderId="10" xfId="0" applyNumberFormat="1" applyFont="1" applyBorder="1" applyAlignment="1">
      <alignment horizontal="center" vertical="center"/>
    </xf>
    <xf numFmtId="177" fontId="61" fillId="0" borderId="11" xfId="0" applyNumberFormat="1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1" fontId="61" fillId="0" borderId="11" xfId="0" applyNumberFormat="1" applyFont="1" applyBorder="1" applyAlignment="1">
      <alignment horizontal="center" vertical="center"/>
    </xf>
    <xf numFmtId="1" fontId="61" fillId="0" borderId="15" xfId="0" applyNumberFormat="1" applyFont="1" applyBorder="1" applyAlignment="1">
      <alignment horizontal="center" vertical="center"/>
    </xf>
    <xf numFmtId="1" fontId="61" fillId="0" borderId="27" xfId="0" applyNumberFormat="1" applyFont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177" fontId="62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177" fontId="61" fillId="0" borderId="10" xfId="0" applyNumberFormat="1" applyFont="1" applyFill="1" applyBorder="1" applyAlignment="1">
      <alignment horizontal="center" vertical="center"/>
    </xf>
    <xf numFmtId="2" fontId="63" fillId="0" borderId="15" xfId="0" applyNumberFormat="1" applyFont="1" applyFill="1" applyBorder="1" applyAlignment="1">
      <alignment horizontal="center" vertical="center"/>
    </xf>
    <xf numFmtId="177" fontId="63" fillId="0" borderId="15" xfId="0" applyNumberFormat="1" applyFont="1" applyFill="1" applyBorder="1" applyAlignment="1">
      <alignment horizontal="center" vertical="center"/>
    </xf>
    <xf numFmtId="2" fontId="61" fillId="0" borderId="15" xfId="0" applyNumberFormat="1" applyFont="1" applyFill="1" applyBorder="1" applyAlignment="1">
      <alignment horizontal="center" vertical="center"/>
    </xf>
    <xf numFmtId="177" fontId="61" fillId="0" borderId="15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 vertical="center"/>
    </xf>
    <xf numFmtId="1" fontId="62" fillId="0" borderId="11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81" fontId="5" fillId="33" borderId="10" xfId="47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81" fontId="8" fillId="33" borderId="10" xfId="47" applyNumberFormat="1" applyFont="1" applyFill="1" applyBorder="1" applyAlignment="1" applyProtection="1">
      <alignment horizontal="center" vertical="center"/>
      <protection/>
    </xf>
    <xf numFmtId="181" fontId="0" fillId="33" borderId="15" xfId="0" applyNumberFormat="1" applyFont="1" applyFill="1" applyBorder="1" applyAlignment="1">
      <alignment horizontal="center" vertical="center"/>
    </xf>
    <xf numFmtId="178" fontId="2" fillId="33" borderId="15" xfId="0" applyNumberFormat="1" applyFont="1" applyFill="1" applyBorder="1" applyAlignment="1">
      <alignment horizontal="center" vertical="center"/>
    </xf>
    <xf numFmtId="181" fontId="5" fillId="33" borderId="15" xfId="47" applyNumberFormat="1" applyFont="1" applyFill="1" applyBorder="1" applyAlignment="1" applyProtection="1">
      <alignment horizontal="center" vertical="center"/>
      <protection/>
    </xf>
    <xf numFmtId="178" fontId="2" fillId="33" borderId="27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177" fontId="16" fillId="0" borderId="15" xfId="0" applyNumberFormat="1" applyFont="1" applyFill="1" applyBorder="1" applyAlignment="1">
      <alignment horizontal="center" vertical="center"/>
    </xf>
    <xf numFmtId="181" fontId="0" fillId="0" borderId="36" xfId="0" applyNumberFormat="1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48" applyFont="1" applyBorder="1" applyAlignment="1">
      <alignment horizontal="center" vertical="center"/>
      <protection/>
    </xf>
    <xf numFmtId="0" fontId="2" fillId="0" borderId="17" xfId="48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48" applyFont="1" applyFill="1" applyBorder="1" applyAlignment="1">
      <alignment horizontal="left" vertical="center"/>
      <protection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8" fontId="3" fillId="34" borderId="0" xfId="0" applyNumberFormat="1" applyFont="1" applyFill="1" applyBorder="1" applyAlignment="1">
      <alignment horizontal="center" vertical="center"/>
    </xf>
    <xf numFmtId="181" fontId="3" fillId="34" borderId="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178" fontId="18" fillId="34" borderId="38" xfId="0" applyNumberFormat="1" applyFont="1" applyFill="1" applyBorder="1" applyAlignment="1">
      <alignment horizontal="right" vertical="center"/>
    </xf>
    <xf numFmtId="181" fontId="18" fillId="34" borderId="25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2" fillId="0" borderId="3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6">
    <cellStyle name="Normal" xfId="0"/>
    <cellStyle name="_ET_STYLE_NoName_00_" xfId="15"/>
    <cellStyle name="_Sheet1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5" xfId="45"/>
    <cellStyle name="常规 6" xfId="46"/>
    <cellStyle name="常规_2011年11月" xfId="47"/>
    <cellStyle name="常规_Sheet1" xfId="48"/>
    <cellStyle name="常规_Sheet1_1" xfId="49"/>
    <cellStyle name="常规_Sheet1_13" xfId="50"/>
    <cellStyle name="常规_Sheet1_14" xfId="51"/>
    <cellStyle name="常规_Sheet1_2" xfId="52"/>
    <cellStyle name="常规_Sheet1_8" xfId="53"/>
    <cellStyle name="Hyperlink" xfId="54"/>
    <cellStyle name="好" xfId="55"/>
    <cellStyle name="汇总" xfId="56"/>
    <cellStyle name="Currency" xfId="57"/>
    <cellStyle name="货币 2" xfId="58"/>
    <cellStyle name="货币 3" xfId="59"/>
    <cellStyle name="货币 4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9"/>
  <sheetViews>
    <sheetView tabSelected="1" zoomScalePageLayoutView="0" workbookViewId="0" topLeftCell="A1">
      <selection activeCell="G15" sqref="G15"/>
    </sheetView>
  </sheetViews>
  <sheetFormatPr defaultColWidth="8.375" defaultRowHeight="24.75" customHeight="1"/>
  <cols>
    <col min="1" max="1" width="38.75390625" style="0" customWidth="1"/>
    <col min="2" max="3" width="14.375" style="0" customWidth="1"/>
    <col min="4" max="4" width="21.625" style="0" bestFit="1" customWidth="1"/>
    <col min="5" max="5" width="8.375" style="0" customWidth="1"/>
    <col min="6" max="6" width="8.875" style="0" bestFit="1" customWidth="1"/>
    <col min="7" max="8" width="8.375" style="0" customWidth="1"/>
    <col min="9" max="9" width="16.625" style="0" customWidth="1"/>
  </cols>
  <sheetData>
    <row r="1" spans="1:3" ht="19.5" customHeight="1">
      <c r="A1" s="296" t="s">
        <v>0</v>
      </c>
      <c r="B1" s="296"/>
      <c r="C1" s="296"/>
    </row>
    <row r="2" spans="1:3" ht="19.5" customHeight="1">
      <c r="A2" s="179"/>
      <c r="B2" s="180"/>
      <c r="C2" s="181" t="s">
        <v>1</v>
      </c>
    </row>
    <row r="3" spans="1:3" ht="24.75" customHeight="1">
      <c r="A3" s="182" t="s">
        <v>2</v>
      </c>
      <c r="B3" s="98" t="s">
        <v>3</v>
      </c>
      <c r="C3" s="183" t="s">
        <v>4</v>
      </c>
    </row>
    <row r="4" spans="1:3" ht="24.75" customHeight="1">
      <c r="A4" s="184" t="s">
        <v>0</v>
      </c>
      <c r="B4" s="185">
        <v>505.01</v>
      </c>
      <c r="C4" s="51">
        <v>11.1</v>
      </c>
    </row>
    <row r="5" spans="1:6" ht="24.75" customHeight="1">
      <c r="A5" s="184" t="s">
        <v>5</v>
      </c>
      <c r="B5" s="16">
        <v>84.28</v>
      </c>
      <c r="C5" s="51">
        <v>8.6</v>
      </c>
      <c r="E5" s="186"/>
      <c r="F5" s="186"/>
    </row>
    <row r="6" spans="1:6" ht="24.75" customHeight="1">
      <c r="A6" s="184" t="s">
        <v>6</v>
      </c>
      <c r="B6" s="50">
        <v>198.95</v>
      </c>
      <c r="C6" s="51">
        <v>9</v>
      </c>
      <c r="F6" s="186"/>
    </row>
    <row r="7" spans="1:6" ht="24.75" customHeight="1">
      <c r="A7" s="184" t="s">
        <v>7</v>
      </c>
      <c r="B7" s="50">
        <v>221.78</v>
      </c>
      <c r="C7" s="51">
        <v>13.9</v>
      </c>
      <c r="D7" s="186"/>
      <c r="F7" s="186"/>
    </row>
    <row r="8" spans="1:6" ht="24.75" customHeight="1">
      <c r="A8" s="184" t="s">
        <v>8</v>
      </c>
      <c r="B8" s="185">
        <v>86.73</v>
      </c>
      <c r="C8" s="51">
        <v>8.5</v>
      </c>
      <c r="D8" s="187"/>
      <c r="F8" s="186"/>
    </row>
    <row r="9" spans="1:6" ht="24.75" customHeight="1">
      <c r="A9" s="184" t="s">
        <v>9</v>
      </c>
      <c r="B9" s="188">
        <v>163.5</v>
      </c>
      <c r="C9" s="51">
        <v>9.9</v>
      </c>
      <c r="F9" s="186"/>
    </row>
    <row r="10" spans="1:6" ht="24.75" customHeight="1">
      <c r="A10" s="184" t="s">
        <v>10</v>
      </c>
      <c r="B10" s="185">
        <v>35.55</v>
      </c>
      <c r="C10" s="51">
        <v>5.1</v>
      </c>
      <c r="F10" s="186"/>
    </row>
    <row r="11" spans="1:6" ht="24.75" customHeight="1">
      <c r="A11" s="184" t="s">
        <v>11</v>
      </c>
      <c r="B11" s="185">
        <v>29.13</v>
      </c>
      <c r="C11" s="5">
        <v>10.1</v>
      </c>
      <c r="F11" s="186"/>
    </row>
    <row r="12" spans="1:6" ht="24.75" customHeight="1">
      <c r="A12" s="58" t="s">
        <v>12</v>
      </c>
      <c r="B12" s="188">
        <v>13.35</v>
      </c>
      <c r="C12" s="9">
        <v>14</v>
      </c>
      <c r="F12" s="186"/>
    </row>
    <row r="13" spans="1:6" ht="24.75" customHeight="1">
      <c r="A13" s="58" t="s">
        <v>13</v>
      </c>
      <c r="B13" s="185">
        <v>7.92</v>
      </c>
      <c r="C13" s="5">
        <v>21.8</v>
      </c>
      <c r="F13" s="186"/>
    </row>
    <row r="14" spans="1:6" ht="24.75" customHeight="1">
      <c r="A14" s="58" t="s">
        <v>14</v>
      </c>
      <c r="B14" s="185">
        <v>19.89</v>
      </c>
      <c r="C14" s="51">
        <v>4.4</v>
      </c>
      <c r="F14" s="186"/>
    </row>
    <row r="15" spans="1:6" ht="24.75" customHeight="1">
      <c r="A15" s="58" t="s">
        <v>15</v>
      </c>
      <c r="B15" s="50">
        <v>30.77</v>
      </c>
      <c r="C15" s="51">
        <v>9</v>
      </c>
      <c r="F15" s="186"/>
    </row>
    <row r="16" spans="1:9" ht="24.75" customHeight="1">
      <c r="A16" s="100" t="s">
        <v>16</v>
      </c>
      <c r="B16" s="189">
        <v>118.17</v>
      </c>
      <c r="C16" s="102">
        <v>17.5</v>
      </c>
      <c r="D16" s="190"/>
      <c r="F16" s="186"/>
      <c r="I16" s="191"/>
    </row>
    <row r="17" spans="1:3" ht="24.75" customHeight="1">
      <c r="A17" s="297" t="s">
        <v>17</v>
      </c>
      <c r="B17" s="297"/>
      <c r="C17" s="297"/>
    </row>
    <row r="18" ht="24.75" customHeight="1">
      <c r="B18" s="186"/>
    </row>
    <row r="19" ht="24.75" customHeight="1">
      <c r="B19" s="186"/>
    </row>
  </sheetData>
  <sheetProtection/>
  <mergeCells count="2">
    <mergeCell ref="A1:C1"/>
    <mergeCell ref="A17:C17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J26"/>
  <sheetViews>
    <sheetView zoomScalePageLayoutView="0" workbookViewId="0" topLeftCell="A1">
      <selection activeCell="N21" sqref="N21"/>
    </sheetView>
  </sheetViews>
  <sheetFormatPr defaultColWidth="8.00390625" defaultRowHeight="14.25"/>
  <cols>
    <col min="1" max="2" width="8.00390625" style="0" customWidth="1"/>
    <col min="3" max="3" width="11.50390625" style="0" customWidth="1"/>
    <col min="4" max="4" width="8.125" style="0" customWidth="1"/>
    <col min="5" max="5" width="10.625" style="0" customWidth="1"/>
    <col min="6" max="6" width="8.00390625" style="0" customWidth="1"/>
    <col min="7" max="7" width="10.75390625" style="0" customWidth="1"/>
    <col min="8" max="8" width="8.50390625" style="0" customWidth="1"/>
    <col min="9" max="9" width="11.00390625" style="0" customWidth="1"/>
    <col min="10" max="10" width="9.25390625" style="0" customWidth="1"/>
  </cols>
  <sheetData>
    <row r="1" spans="2:10" ht="24.75" customHeight="1">
      <c r="B1" s="301" t="s">
        <v>184</v>
      </c>
      <c r="C1" s="301"/>
      <c r="D1" s="301"/>
      <c r="E1" s="301"/>
      <c r="F1" s="301"/>
      <c r="G1" s="315"/>
      <c r="H1" s="315"/>
      <c r="I1" s="315"/>
      <c r="J1" s="315"/>
    </row>
    <row r="2" spans="2:10" ht="24.75" customHeight="1">
      <c r="B2" s="33"/>
      <c r="C2" s="33"/>
      <c r="D2" s="33"/>
      <c r="E2" s="33"/>
      <c r="G2" s="2"/>
      <c r="H2" s="2"/>
      <c r="I2" s="2"/>
      <c r="J2" s="35" t="s">
        <v>97</v>
      </c>
    </row>
    <row r="3" spans="2:10" ht="24.75" customHeight="1">
      <c r="B3" s="319" t="s">
        <v>158</v>
      </c>
      <c r="C3" s="316" t="s">
        <v>185</v>
      </c>
      <c r="D3" s="317"/>
      <c r="E3" s="317"/>
      <c r="F3" s="318"/>
      <c r="G3" s="316" t="s">
        <v>186</v>
      </c>
      <c r="H3" s="317"/>
      <c r="I3" s="317"/>
      <c r="J3" s="317"/>
    </row>
    <row r="4" spans="2:10" ht="24.75" customHeight="1">
      <c r="B4" s="320"/>
      <c r="C4" s="4" t="s">
        <v>196</v>
      </c>
      <c r="D4" s="4" t="s">
        <v>161</v>
      </c>
      <c r="E4" s="4" t="s">
        <v>89</v>
      </c>
      <c r="F4" s="34" t="s">
        <v>161</v>
      </c>
      <c r="G4" s="4" t="s">
        <v>196</v>
      </c>
      <c r="H4" s="4" t="s">
        <v>161</v>
      </c>
      <c r="I4" s="4" t="s">
        <v>89</v>
      </c>
      <c r="J4" s="5" t="s">
        <v>161</v>
      </c>
    </row>
    <row r="5" spans="2:10" ht="24.75" customHeight="1">
      <c r="B5" s="7" t="s">
        <v>162</v>
      </c>
      <c r="C5" s="257">
        <v>9272.769999999999</v>
      </c>
      <c r="D5" s="18" t="s">
        <v>140</v>
      </c>
      <c r="E5" s="258">
        <v>10.2</v>
      </c>
      <c r="F5" s="18" t="s">
        <v>140</v>
      </c>
      <c r="G5" s="259">
        <v>13896.92</v>
      </c>
      <c r="H5" s="18" t="s">
        <v>140</v>
      </c>
      <c r="I5" s="258">
        <v>14.1</v>
      </c>
      <c r="J5" s="9" t="s">
        <v>140</v>
      </c>
    </row>
    <row r="6" spans="2:10" ht="24.75" customHeight="1">
      <c r="B6" s="7" t="s">
        <v>163</v>
      </c>
      <c r="C6" s="260">
        <v>2959.03</v>
      </c>
      <c r="D6" s="21">
        <f>RANK(C6,$C$6:$C$26)</f>
        <v>1</v>
      </c>
      <c r="E6" s="261">
        <v>11.2</v>
      </c>
      <c r="F6" s="21">
        <f>RANK(E6,$E$6:$E$26)</f>
        <v>3</v>
      </c>
      <c r="G6" s="262">
        <v>6433.509999999998</v>
      </c>
      <c r="H6" s="21">
        <f>RANK(G6,$G$6:$G$26)</f>
        <v>1</v>
      </c>
      <c r="I6" s="261">
        <v>14.2</v>
      </c>
      <c r="J6" s="36">
        <f>RANK(I6,$I$6:$I$26)</f>
        <v>9</v>
      </c>
    </row>
    <row r="7" spans="2:10" ht="24.75" customHeight="1">
      <c r="B7" s="7" t="s">
        <v>164</v>
      </c>
      <c r="C7" s="260">
        <v>292.37</v>
      </c>
      <c r="D7" s="21">
        <f aca="true" t="shared" si="0" ref="D7:D26">RANK(C7,$C$6:$C$26)</f>
        <v>12</v>
      </c>
      <c r="E7" s="261">
        <v>8.6</v>
      </c>
      <c r="F7" s="21">
        <f aca="true" t="shared" si="1" ref="F7:F26">RANK(E7,$E$6:$E$26)</f>
        <v>16</v>
      </c>
      <c r="G7" s="262">
        <v>372.20000000000005</v>
      </c>
      <c r="H7" s="21">
        <f aca="true" t="shared" si="2" ref="H7:H26">RANK(G7,$G$6:$G$26)</f>
        <v>11</v>
      </c>
      <c r="I7" s="261">
        <v>15.1</v>
      </c>
      <c r="J7" s="36">
        <f aca="true" t="shared" si="3" ref="J7:J26">RANK(I7,$I$6:$I$26)</f>
        <v>5</v>
      </c>
    </row>
    <row r="8" spans="2:10" ht="24.75" customHeight="1">
      <c r="B8" s="7" t="s">
        <v>165</v>
      </c>
      <c r="C8" s="260">
        <v>294.57</v>
      </c>
      <c r="D8" s="21">
        <f t="shared" si="0"/>
        <v>11</v>
      </c>
      <c r="E8" s="261">
        <v>8.6</v>
      </c>
      <c r="F8" s="21">
        <f t="shared" si="1"/>
        <v>16</v>
      </c>
      <c r="G8" s="262">
        <v>227.7</v>
      </c>
      <c r="H8" s="21">
        <f t="shared" si="2"/>
        <v>15</v>
      </c>
      <c r="I8" s="261">
        <v>15.1</v>
      </c>
      <c r="J8" s="36">
        <f t="shared" si="3"/>
        <v>5</v>
      </c>
    </row>
    <row r="9" spans="2:10" ht="24.75" customHeight="1">
      <c r="B9" s="7" t="s">
        <v>166</v>
      </c>
      <c r="C9" s="260">
        <v>523.29</v>
      </c>
      <c r="D9" s="21">
        <f t="shared" si="0"/>
        <v>5</v>
      </c>
      <c r="E9" s="261">
        <v>10.1</v>
      </c>
      <c r="F9" s="21">
        <f t="shared" si="1"/>
        <v>8</v>
      </c>
      <c r="G9" s="262">
        <v>506.8399999999999</v>
      </c>
      <c r="H9" s="21">
        <f t="shared" si="2"/>
        <v>7</v>
      </c>
      <c r="I9" s="261">
        <v>15</v>
      </c>
      <c r="J9" s="36">
        <f t="shared" si="3"/>
        <v>7</v>
      </c>
    </row>
    <row r="10" spans="2:10" ht="24.75" customHeight="1">
      <c r="B10" s="7" t="s">
        <v>167</v>
      </c>
      <c r="C10" s="260">
        <v>603.6</v>
      </c>
      <c r="D10" s="21">
        <f t="shared" si="0"/>
        <v>3</v>
      </c>
      <c r="E10" s="261">
        <v>10.4</v>
      </c>
      <c r="F10" s="21">
        <f t="shared" si="1"/>
        <v>7</v>
      </c>
      <c r="G10" s="262">
        <v>529.4499999999999</v>
      </c>
      <c r="H10" s="21">
        <f t="shared" si="2"/>
        <v>6</v>
      </c>
      <c r="I10" s="261">
        <v>15.3</v>
      </c>
      <c r="J10" s="36">
        <f t="shared" si="3"/>
        <v>3</v>
      </c>
    </row>
    <row r="11" spans="2:10" ht="24.75" customHeight="1">
      <c r="B11" s="7" t="s">
        <v>168</v>
      </c>
      <c r="C11" s="260">
        <v>600.56</v>
      </c>
      <c r="D11" s="21">
        <f t="shared" si="0"/>
        <v>4</v>
      </c>
      <c r="E11" s="261">
        <v>12.3</v>
      </c>
      <c r="F11" s="21">
        <f t="shared" si="1"/>
        <v>1</v>
      </c>
      <c r="G11" s="262">
        <v>789.1400000000001</v>
      </c>
      <c r="H11" s="21">
        <f t="shared" si="2"/>
        <v>2</v>
      </c>
      <c r="I11" s="261">
        <v>15</v>
      </c>
      <c r="J11" s="36">
        <f t="shared" si="3"/>
        <v>7</v>
      </c>
    </row>
    <row r="12" spans="2:10" ht="24.75" customHeight="1">
      <c r="B12" s="10" t="s">
        <v>169</v>
      </c>
      <c r="C12" s="257">
        <v>198.95</v>
      </c>
      <c r="D12" s="22">
        <f t="shared" si="0"/>
        <v>16</v>
      </c>
      <c r="E12" s="258">
        <v>9</v>
      </c>
      <c r="F12" s="22">
        <f t="shared" si="1"/>
        <v>15</v>
      </c>
      <c r="G12" s="259">
        <v>221.78000000000003</v>
      </c>
      <c r="H12" s="22">
        <f t="shared" si="2"/>
        <v>17</v>
      </c>
      <c r="I12" s="258">
        <v>13.9</v>
      </c>
      <c r="J12" s="266">
        <f t="shared" si="3"/>
        <v>11</v>
      </c>
    </row>
    <row r="13" spans="2:10" ht="24.75" customHeight="1">
      <c r="B13" s="7" t="s">
        <v>170</v>
      </c>
      <c r="C13" s="260">
        <v>333.03</v>
      </c>
      <c r="D13" s="21">
        <f t="shared" si="0"/>
        <v>9</v>
      </c>
      <c r="E13" s="261">
        <v>9.6</v>
      </c>
      <c r="F13" s="21">
        <f t="shared" si="1"/>
        <v>12</v>
      </c>
      <c r="G13" s="262">
        <v>293.5</v>
      </c>
      <c r="H13" s="21">
        <f t="shared" si="2"/>
        <v>14</v>
      </c>
      <c r="I13" s="261">
        <v>13.5</v>
      </c>
      <c r="J13" s="36">
        <f t="shared" si="3"/>
        <v>13</v>
      </c>
    </row>
    <row r="14" spans="2:10" ht="24.75" customHeight="1">
      <c r="B14" s="7" t="s">
        <v>171</v>
      </c>
      <c r="C14" s="260">
        <v>253.41</v>
      </c>
      <c r="D14" s="21">
        <f t="shared" si="0"/>
        <v>14</v>
      </c>
      <c r="E14" s="261">
        <v>9.7</v>
      </c>
      <c r="F14" s="21">
        <f t="shared" si="1"/>
        <v>11</v>
      </c>
      <c r="G14" s="262">
        <v>388.1600000000001</v>
      </c>
      <c r="H14" s="21">
        <f t="shared" si="2"/>
        <v>10</v>
      </c>
      <c r="I14" s="261">
        <v>15.2</v>
      </c>
      <c r="J14" s="36">
        <f t="shared" si="3"/>
        <v>4</v>
      </c>
    </row>
    <row r="15" spans="2:10" ht="24.75" customHeight="1">
      <c r="B15" s="7" t="s">
        <v>172</v>
      </c>
      <c r="C15" s="260">
        <v>425.05</v>
      </c>
      <c r="D15" s="21">
        <f t="shared" si="0"/>
        <v>6</v>
      </c>
      <c r="E15" s="261">
        <v>10.6</v>
      </c>
      <c r="F15" s="21">
        <f t="shared" si="1"/>
        <v>6</v>
      </c>
      <c r="G15" s="262">
        <v>486.45</v>
      </c>
      <c r="H15" s="21">
        <f t="shared" si="2"/>
        <v>8</v>
      </c>
      <c r="I15" s="261">
        <v>12.9</v>
      </c>
      <c r="J15" s="36">
        <f t="shared" si="3"/>
        <v>16</v>
      </c>
    </row>
    <row r="16" spans="2:10" ht="24.75" customHeight="1">
      <c r="B16" s="7" t="s">
        <v>173</v>
      </c>
      <c r="C16" s="260">
        <v>417.5</v>
      </c>
      <c r="D16" s="21">
        <f t="shared" si="0"/>
        <v>7</v>
      </c>
      <c r="E16" s="261">
        <v>6.5</v>
      </c>
      <c r="F16" s="21">
        <f t="shared" si="1"/>
        <v>20</v>
      </c>
      <c r="G16" s="262">
        <v>568.6299999999999</v>
      </c>
      <c r="H16" s="21">
        <f t="shared" si="2"/>
        <v>4</v>
      </c>
      <c r="I16" s="261">
        <v>13.8</v>
      </c>
      <c r="J16" s="36">
        <f t="shared" si="3"/>
        <v>12</v>
      </c>
    </row>
    <row r="17" spans="2:10" ht="24.75" customHeight="1">
      <c r="B17" s="7" t="s">
        <v>174</v>
      </c>
      <c r="C17" s="260">
        <v>292.01</v>
      </c>
      <c r="D17" s="21">
        <f t="shared" si="0"/>
        <v>13</v>
      </c>
      <c r="E17" s="261">
        <v>9.8</v>
      </c>
      <c r="F17" s="21">
        <f t="shared" si="1"/>
        <v>10</v>
      </c>
      <c r="G17" s="262">
        <v>360.23</v>
      </c>
      <c r="H17" s="21">
        <f t="shared" si="2"/>
        <v>12</v>
      </c>
      <c r="I17" s="261">
        <v>16.4</v>
      </c>
      <c r="J17" s="36">
        <f t="shared" si="3"/>
        <v>2</v>
      </c>
    </row>
    <row r="18" spans="2:10" ht="24.75" customHeight="1">
      <c r="B18" s="7" t="s">
        <v>175</v>
      </c>
      <c r="C18" s="260">
        <v>666.27</v>
      </c>
      <c r="D18" s="21">
        <f t="shared" si="0"/>
        <v>2</v>
      </c>
      <c r="E18" s="261">
        <v>11.7</v>
      </c>
      <c r="F18" s="21">
        <f t="shared" si="1"/>
        <v>2</v>
      </c>
      <c r="G18" s="262">
        <v>569.1700000000001</v>
      </c>
      <c r="H18" s="21">
        <f t="shared" si="2"/>
        <v>3</v>
      </c>
      <c r="I18" s="261">
        <v>16.6</v>
      </c>
      <c r="J18" s="36">
        <f t="shared" si="3"/>
        <v>1</v>
      </c>
    </row>
    <row r="19" spans="2:10" ht="24.75" customHeight="1">
      <c r="B19" s="7" t="s">
        <v>176</v>
      </c>
      <c r="C19" s="260">
        <v>246.8</v>
      </c>
      <c r="D19" s="21">
        <f t="shared" si="0"/>
        <v>15</v>
      </c>
      <c r="E19" s="261">
        <v>10</v>
      </c>
      <c r="F19" s="21">
        <f t="shared" si="1"/>
        <v>9</v>
      </c>
      <c r="G19" s="262">
        <v>317.76000000000005</v>
      </c>
      <c r="H19" s="21">
        <f t="shared" si="2"/>
        <v>13</v>
      </c>
      <c r="I19" s="261">
        <v>13.2</v>
      </c>
      <c r="J19" s="36">
        <f t="shared" si="3"/>
        <v>14</v>
      </c>
    </row>
    <row r="20" spans="2:10" ht="24.75" customHeight="1">
      <c r="B20" s="7" t="s">
        <v>177</v>
      </c>
      <c r="C20" s="260">
        <v>369.92</v>
      </c>
      <c r="D20" s="21">
        <f t="shared" si="0"/>
        <v>8</v>
      </c>
      <c r="E20" s="261">
        <v>9.6</v>
      </c>
      <c r="F20" s="21">
        <f t="shared" si="1"/>
        <v>12</v>
      </c>
      <c r="G20" s="262">
        <v>539.1399999999999</v>
      </c>
      <c r="H20" s="21">
        <f t="shared" si="2"/>
        <v>5</v>
      </c>
      <c r="I20" s="261">
        <v>12.5</v>
      </c>
      <c r="J20" s="36">
        <f t="shared" si="3"/>
        <v>17</v>
      </c>
    </row>
    <row r="21" spans="2:10" ht="24.75" customHeight="1">
      <c r="B21" s="7" t="s">
        <v>178</v>
      </c>
      <c r="C21" s="260">
        <v>132.63</v>
      </c>
      <c r="D21" s="21">
        <f t="shared" si="0"/>
        <v>18</v>
      </c>
      <c r="E21" s="261">
        <v>10.8</v>
      </c>
      <c r="F21" s="21">
        <f t="shared" si="1"/>
        <v>5</v>
      </c>
      <c r="G21" s="262">
        <v>194.97000000000003</v>
      </c>
      <c r="H21" s="21">
        <f t="shared" si="2"/>
        <v>18</v>
      </c>
      <c r="I21" s="261">
        <v>14.2</v>
      </c>
      <c r="J21" s="36">
        <f t="shared" si="3"/>
        <v>9</v>
      </c>
    </row>
    <row r="22" spans="2:10" ht="24.75" customHeight="1">
      <c r="B22" s="7" t="s">
        <v>179</v>
      </c>
      <c r="C22" s="260">
        <v>111.46</v>
      </c>
      <c r="D22" s="21">
        <f t="shared" si="0"/>
        <v>19</v>
      </c>
      <c r="E22" s="261">
        <v>-5.9</v>
      </c>
      <c r="F22" s="21">
        <f t="shared" si="1"/>
        <v>21</v>
      </c>
      <c r="G22" s="262">
        <v>194.47000000000003</v>
      </c>
      <c r="H22" s="21">
        <f t="shared" si="2"/>
        <v>19</v>
      </c>
      <c r="I22" s="261">
        <v>6.9</v>
      </c>
      <c r="J22" s="36">
        <f t="shared" si="3"/>
        <v>21</v>
      </c>
    </row>
    <row r="23" spans="2:10" ht="24.75" customHeight="1">
      <c r="B23" s="7" t="s">
        <v>180</v>
      </c>
      <c r="C23" s="260">
        <v>137.76</v>
      </c>
      <c r="D23" s="21">
        <f t="shared" si="0"/>
        <v>17</v>
      </c>
      <c r="E23" s="261">
        <v>11.2</v>
      </c>
      <c r="F23" s="21">
        <f t="shared" si="1"/>
        <v>3</v>
      </c>
      <c r="G23" s="262">
        <v>224</v>
      </c>
      <c r="H23" s="21">
        <f t="shared" si="2"/>
        <v>16</v>
      </c>
      <c r="I23" s="261">
        <v>13.2</v>
      </c>
      <c r="J23" s="36">
        <f t="shared" si="3"/>
        <v>14</v>
      </c>
    </row>
    <row r="24" spans="2:10" ht="24.75" customHeight="1">
      <c r="B24" s="7" t="s">
        <v>181</v>
      </c>
      <c r="C24" s="260">
        <v>52.85</v>
      </c>
      <c r="D24" s="21">
        <f t="shared" si="0"/>
        <v>20</v>
      </c>
      <c r="E24" s="261">
        <v>8.2</v>
      </c>
      <c r="F24" s="21">
        <f t="shared" si="1"/>
        <v>18</v>
      </c>
      <c r="G24" s="262">
        <v>118.71</v>
      </c>
      <c r="H24" s="21">
        <f t="shared" si="2"/>
        <v>21</v>
      </c>
      <c r="I24" s="261">
        <v>11.3</v>
      </c>
      <c r="J24" s="36">
        <f t="shared" si="3"/>
        <v>19</v>
      </c>
    </row>
    <row r="25" spans="2:10" ht="24.75" customHeight="1">
      <c r="B25" s="7" t="s">
        <v>182</v>
      </c>
      <c r="C25" s="260">
        <v>45.39</v>
      </c>
      <c r="D25" s="21">
        <f t="shared" si="0"/>
        <v>21</v>
      </c>
      <c r="E25" s="261">
        <v>7.8</v>
      </c>
      <c r="F25" s="21">
        <f t="shared" si="1"/>
        <v>19</v>
      </c>
      <c r="G25" s="262">
        <v>125.96999999999998</v>
      </c>
      <c r="H25" s="21">
        <f t="shared" si="2"/>
        <v>20</v>
      </c>
      <c r="I25" s="261">
        <v>11.3</v>
      </c>
      <c r="J25" s="36">
        <f t="shared" si="3"/>
        <v>19</v>
      </c>
    </row>
    <row r="26" spans="2:10" ht="24.75" customHeight="1" thickBot="1">
      <c r="B26" s="12" t="s">
        <v>183</v>
      </c>
      <c r="C26" s="263">
        <v>316.3</v>
      </c>
      <c r="D26" s="24">
        <f t="shared" si="0"/>
        <v>10</v>
      </c>
      <c r="E26" s="264">
        <v>9.6</v>
      </c>
      <c r="F26" s="24">
        <f t="shared" si="1"/>
        <v>12</v>
      </c>
      <c r="G26" s="265">
        <v>435.1599999999999</v>
      </c>
      <c r="H26" s="24">
        <f t="shared" si="2"/>
        <v>9</v>
      </c>
      <c r="I26" s="264">
        <v>11.4</v>
      </c>
      <c r="J26" s="256">
        <f t="shared" si="3"/>
        <v>18</v>
      </c>
    </row>
  </sheetData>
  <sheetProtection/>
  <mergeCells count="4">
    <mergeCell ref="B1:J1"/>
    <mergeCell ref="C3:F3"/>
    <mergeCell ref="G3:J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6"/>
  <sheetViews>
    <sheetView zoomScale="85" zoomScaleNormal="85" zoomScalePageLayoutView="0" workbookViewId="0" topLeftCell="A1">
      <selection activeCell="L25" sqref="L25"/>
    </sheetView>
  </sheetViews>
  <sheetFormatPr defaultColWidth="9.875" defaultRowHeight="30" customHeight="1"/>
  <cols>
    <col min="1" max="1" width="6.375" style="1" customWidth="1"/>
    <col min="2" max="2" width="16.875" style="2" customWidth="1"/>
    <col min="3" max="3" width="17.125" style="2" customWidth="1"/>
    <col min="4" max="4" width="12.125" style="2" customWidth="1"/>
    <col min="5" max="5" width="14.875" style="2" customWidth="1"/>
    <col min="6" max="6" width="12.875" style="2" customWidth="1"/>
    <col min="7" max="16384" width="9.875" style="2" customWidth="1"/>
  </cols>
  <sheetData>
    <row r="1" spans="1:6" ht="30" customHeight="1">
      <c r="A1" s="1"/>
      <c r="B1" s="321" t="s">
        <v>187</v>
      </c>
      <c r="C1" s="321"/>
      <c r="D1" s="321"/>
      <c r="E1" s="321"/>
      <c r="F1" s="321"/>
    </row>
    <row r="2" spans="2:5" ht="30" customHeight="1">
      <c r="B2" s="3"/>
      <c r="C2" s="3"/>
      <c r="D2" s="3"/>
      <c r="E2" s="3"/>
    </row>
    <row r="3" spans="2:6" ht="24.75" customHeight="1">
      <c r="B3" s="319" t="s">
        <v>158</v>
      </c>
      <c r="C3" s="316" t="s">
        <v>188</v>
      </c>
      <c r="D3" s="317"/>
      <c r="E3" s="322" t="s">
        <v>79</v>
      </c>
      <c r="F3" s="322"/>
    </row>
    <row r="4" spans="2:6" ht="24.75" customHeight="1">
      <c r="B4" s="323"/>
      <c r="C4" s="4" t="s">
        <v>189</v>
      </c>
      <c r="D4" s="5" t="s">
        <v>161</v>
      </c>
      <c r="E4" s="6" t="s">
        <v>189</v>
      </c>
      <c r="F4" s="5" t="s">
        <v>161</v>
      </c>
    </row>
    <row r="5" spans="2:6" ht="24.75" customHeight="1">
      <c r="B5" s="7" t="s">
        <v>162</v>
      </c>
      <c r="C5" s="269">
        <v>12.1</v>
      </c>
      <c r="D5" s="270" t="s">
        <v>140</v>
      </c>
      <c r="E5" s="276">
        <v>13.9</v>
      </c>
      <c r="F5" s="272" t="s">
        <v>140</v>
      </c>
    </row>
    <row r="6" spans="2:6" ht="24.75" customHeight="1">
      <c r="B6" s="7" t="s">
        <v>163</v>
      </c>
      <c r="C6" s="273">
        <v>14</v>
      </c>
      <c r="D6" s="274">
        <f>RANK(C6,$C$6:$C$26)</f>
        <v>1</v>
      </c>
      <c r="E6" s="271">
        <v>13.9</v>
      </c>
      <c r="F6" s="275">
        <f>RANK(E6,$E$6:$E$26)</f>
        <v>18</v>
      </c>
    </row>
    <row r="7" spans="2:6" ht="24.75" customHeight="1">
      <c r="B7" s="7" t="s">
        <v>164</v>
      </c>
      <c r="C7" s="273">
        <v>9.2</v>
      </c>
      <c r="D7" s="274">
        <f>#N/A</f>
        <v>18</v>
      </c>
      <c r="E7" s="271">
        <v>13.9</v>
      </c>
      <c r="F7" s="275">
        <f aca="true" t="shared" si="0" ref="F7:F26">RANK(E7,$E$6:$E$26)</f>
        <v>18</v>
      </c>
    </row>
    <row r="8" spans="2:6" ht="24.75" customHeight="1">
      <c r="B8" s="7" t="s">
        <v>165</v>
      </c>
      <c r="C8" s="273">
        <v>11.6</v>
      </c>
      <c r="D8" s="274">
        <f>#N/A</f>
        <v>14</v>
      </c>
      <c r="E8" s="271">
        <v>15</v>
      </c>
      <c r="F8" s="275">
        <f t="shared" si="0"/>
        <v>14</v>
      </c>
    </row>
    <row r="9" spans="2:9" ht="24.75" customHeight="1">
      <c r="B9" s="7" t="s">
        <v>166</v>
      </c>
      <c r="C9" s="273">
        <v>12.6</v>
      </c>
      <c r="D9" s="274">
        <f>#N/A</f>
        <v>7</v>
      </c>
      <c r="E9" s="271">
        <v>15.7</v>
      </c>
      <c r="F9" s="275">
        <f t="shared" si="0"/>
        <v>5</v>
      </c>
      <c r="I9" s="13"/>
    </row>
    <row r="10" spans="2:9" ht="24.75" customHeight="1">
      <c r="B10" s="7" t="s">
        <v>167</v>
      </c>
      <c r="C10" s="273">
        <v>12.9</v>
      </c>
      <c r="D10" s="274">
        <f>#N/A</f>
        <v>4</v>
      </c>
      <c r="E10" s="271">
        <v>15.5</v>
      </c>
      <c r="F10" s="275">
        <f t="shared" si="0"/>
        <v>7</v>
      </c>
      <c r="I10" s="13"/>
    </row>
    <row r="11" spans="2:9" ht="24.75" customHeight="1">
      <c r="B11" s="7" t="s">
        <v>168</v>
      </c>
      <c r="C11" s="273">
        <v>13.5</v>
      </c>
      <c r="D11" s="274">
        <f>#N/A</f>
        <v>2</v>
      </c>
      <c r="E11" s="271">
        <v>15</v>
      </c>
      <c r="F11" s="275">
        <f t="shared" si="0"/>
        <v>14</v>
      </c>
      <c r="I11" s="13"/>
    </row>
    <row r="12" spans="2:7" ht="24.75" customHeight="1">
      <c r="B12" s="10" t="s">
        <v>169</v>
      </c>
      <c r="C12" s="269">
        <v>11.6</v>
      </c>
      <c r="D12" s="281">
        <f>#N/A</f>
        <v>14</v>
      </c>
      <c r="E12" s="276">
        <v>15</v>
      </c>
      <c r="F12" s="282">
        <f t="shared" si="0"/>
        <v>14</v>
      </c>
      <c r="G12" s="11"/>
    </row>
    <row r="13" spans="2:6" ht="24.75" customHeight="1">
      <c r="B13" s="7" t="s">
        <v>170</v>
      </c>
      <c r="C13" s="273">
        <v>12.7</v>
      </c>
      <c r="D13" s="274">
        <f>#N/A</f>
        <v>6</v>
      </c>
      <c r="E13" s="271">
        <v>15.2</v>
      </c>
      <c r="F13" s="275">
        <f t="shared" si="0"/>
        <v>10</v>
      </c>
    </row>
    <row r="14" spans="2:6" ht="24.75" customHeight="1">
      <c r="B14" s="7" t="s">
        <v>171</v>
      </c>
      <c r="C14" s="273">
        <v>12.4</v>
      </c>
      <c r="D14" s="274">
        <f>#N/A</f>
        <v>9</v>
      </c>
      <c r="E14" s="271">
        <v>15.5</v>
      </c>
      <c r="F14" s="275">
        <f t="shared" si="0"/>
        <v>7</v>
      </c>
    </row>
    <row r="15" spans="2:6" ht="24.75" customHeight="1">
      <c r="B15" s="7" t="s">
        <v>172</v>
      </c>
      <c r="C15" s="273">
        <v>12.8</v>
      </c>
      <c r="D15" s="274">
        <f>#N/A</f>
        <v>5</v>
      </c>
      <c r="E15" s="271">
        <v>15.4</v>
      </c>
      <c r="F15" s="275">
        <f t="shared" si="0"/>
        <v>9</v>
      </c>
    </row>
    <row r="16" spans="2:6" ht="24.75" customHeight="1">
      <c r="B16" s="7" t="s">
        <v>173</v>
      </c>
      <c r="C16" s="273">
        <v>9.5</v>
      </c>
      <c r="D16" s="274">
        <f>#N/A</f>
        <v>17</v>
      </c>
      <c r="E16" s="271">
        <v>15.6</v>
      </c>
      <c r="F16" s="275">
        <f t="shared" si="0"/>
        <v>6</v>
      </c>
    </row>
    <row r="17" spans="2:6" ht="24.75" customHeight="1">
      <c r="B17" s="7" t="s">
        <v>174</v>
      </c>
      <c r="C17" s="273">
        <v>12.5</v>
      </c>
      <c r="D17" s="274">
        <f>#N/A</f>
        <v>8</v>
      </c>
      <c r="E17" s="271">
        <v>15.8</v>
      </c>
      <c r="F17" s="275">
        <f t="shared" si="0"/>
        <v>4</v>
      </c>
    </row>
    <row r="18" spans="2:6" ht="24.75" customHeight="1">
      <c r="B18" s="7" t="s">
        <v>175</v>
      </c>
      <c r="C18" s="273">
        <v>13.1</v>
      </c>
      <c r="D18" s="274">
        <f>#N/A</f>
        <v>3</v>
      </c>
      <c r="E18" s="271">
        <v>16.1</v>
      </c>
      <c r="F18" s="275">
        <f t="shared" si="0"/>
        <v>2</v>
      </c>
    </row>
    <row r="19" spans="2:6" ht="24.75" customHeight="1">
      <c r="B19" s="7" t="s">
        <v>176</v>
      </c>
      <c r="C19" s="273">
        <v>12.4</v>
      </c>
      <c r="D19" s="274">
        <f>#N/A</f>
        <v>9</v>
      </c>
      <c r="E19" s="271">
        <v>13.9</v>
      </c>
      <c r="F19" s="275">
        <f t="shared" si="0"/>
        <v>18</v>
      </c>
    </row>
    <row r="20" spans="2:6" ht="24.75" customHeight="1">
      <c r="B20" s="7" t="s">
        <v>177</v>
      </c>
      <c r="C20" s="273">
        <v>12.3</v>
      </c>
      <c r="D20" s="274">
        <f>#N/A</f>
        <v>13</v>
      </c>
      <c r="E20" s="271">
        <v>15.2</v>
      </c>
      <c r="F20" s="275">
        <f t="shared" si="0"/>
        <v>10</v>
      </c>
    </row>
    <row r="21" spans="2:6" ht="24.75" customHeight="1">
      <c r="B21" s="7" t="s">
        <v>178</v>
      </c>
      <c r="C21" s="273">
        <v>11.4</v>
      </c>
      <c r="D21" s="274">
        <f>#N/A</f>
        <v>16</v>
      </c>
      <c r="E21" s="271">
        <v>15.2</v>
      </c>
      <c r="F21" s="275">
        <f t="shared" si="0"/>
        <v>10</v>
      </c>
    </row>
    <row r="22" spans="2:6" ht="24.75" customHeight="1">
      <c r="B22" s="7" t="s">
        <v>179</v>
      </c>
      <c r="C22" s="273">
        <v>-4.5</v>
      </c>
      <c r="D22" s="274">
        <f>#N/A</f>
        <v>21</v>
      </c>
      <c r="E22" s="271">
        <v>-15.5</v>
      </c>
      <c r="F22" s="275">
        <f t="shared" si="0"/>
        <v>21</v>
      </c>
    </row>
    <row r="23" spans="2:6" ht="24.75" customHeight="1">
      <c r="B23" s="7" t="s">
        <v>180</v>
      </c>
      <c r="C23" s="273">
        <v>12.4</v>
      </c>
      <c r="D23" s="274">
        <f>#N/A</f>
        <v>9</v>
      </c>
      <c r="E23" s="271">
        <v>14.6</v>
      </c>
      <c r="F23" s="275">
        <f t="shared" si="0"/>
        <v>17</v>
      </c>
    </row>
    <row r="24" spans="2:6" ht="24.75" customHeight="1">
      <c r="B24" s="7" t="s">
        <v>181</v>
      </c>
      <c r="C24" s="273">
        <v>7.4</v>
      </c>
      <c r="D24" s="274">
        <f>#N/A</f>
        <v>20</v>
      </c>
      <c r="E24" s="271">
        <v>15.1</v>
      </c>
      <c r="F24" s="275">
        <f t="shared" si="0"/>
        <v>13</v>
      </c>
    </row>
    <row r="25" spans="2:6" ht="24.75" customHeight="1">
      <c r="B25" s="7" t="s">
        <v>182</v>
      </c>
      <c r="C25" s="273">
        <v>12.4</v>
      </c>
      <c r="D25" s="274">
        <f>#N/A</f>
        <v>9</v>
      </c>
      <c r="E25" s="271">
        <v>15.9</v>
      </c>
      <c r="F25" s="275">
        <f t="shared" si="0"/>
        <v>3</v>
      </c>
    </row>
    <row r="26" spans="2:6" ht="24.75" customHeight="1" thickBot="1">
      <c r="B26" s="12" t="s">
        <v>183</v>
      </c>
      <c r="C26" s="277">
        <v>7.6</v>
      </c>
      <c r="D26" s="278">
        <f>#N/A</f>
        <v>19</v>
      </c>
      <c r="E26" s="279">
        <v>16.3</v>
      </c>
      <c r="F26" s="280">
        <f t="shared" si="0"/>
        <v>1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2:I27"/>
  <sheetViews>
    <sheetView zoomScale="85" zoomScaleNormal="85" zoomScalePageLayoutView="0" workbookViewId="0" topLeftCell="A1">
      <selection activeCell="F22" sqref="F22"/>
    </sheetView>
  </sheetViews>
  <sheetFormatPr defaultColWidth="8.375" defaultRowHeight="14.25"/>
  <cols>
    <col min="1" max="1" width="8.375" style="0" customWidth="1"/>
    <col min="2" max="2" width="13.875" style="0" customWidth="1"/>
    <col min="3" max="3" width="17.375" style="0" customWidth="1"/>
    <col min="4" max="4" width="9.375" style="0" customWidth="1"/>
    <col min="5" max="5" width="14.625" style="0" customWidth="1"/>
    <col min="6" max="6" width="11.375" style="0" customWidth="1"/>
    <col min="7" max="7" width="8.375" style="0" customWidth="1"/>
    <col min="8" max="8" width="12.875" style="0" customWidth="1"/>
    <col min="9" max="9" width="11.50390625" style="0" bestFit="1" customWidth="1"/>
  </cols>
  <sheetData>
    <row r="2" spans="2:6" ht="14.25">
      <c r="B2" s="321" t="s">
        <v>190</v>
      </c>
      <c r="C2" s="324"/>
      <c r="D2" s="324"/>
      <c r="E2" s="324"/>
      <c r="F2" s="324"/>
    </row>
    <row r="3" ht="24.75" customHeight="1">
      <c r="F3" s="26" t="s">
        <v>97</v>
      </c>
    </row>
    <row r="4" spans="2:6" ht="24.75" customHeight="1">
      <c r="B4" s="319" t="s">
        <v>191</v>
      </c>
      <c r="C4" s="325" t="s">
        <v>98</v>
      </c>
      <c r="D4" s="326"/>
      <c r="E4" s="326"/>
      <c r="F4" s="326"/>
    </row>
    <row r="5" spans="2:6" ht="24.75" customHeight="1">
      <c r="B5" s="320"/>
      <c r="C5" s="4" t="s">
        <v>3</v>
      </c>
      <c r="D5" s="4" t="s">
        <v>161</v>
      </c>
      <c r="E5" s="4" t="s">
        <v>89</v>
      </c>
      <c r="F5" s="5" t="s">
        <v>161</v>
      </c>
    </row>
    <row r="6" spans="2:6" ht="24.75" customHeight="1">
      <c r="B6" s="7" t="s">
        <v>162</v>
      </c>
      <c r="C6" s="284">
        <v>11684.65</v>
      </c>
      <c r="D6" s="18" t="s">
        <v>140</v>
      </c>
      <c r="E6" s="285">
        <v>23.7</v>
      </c>
      <c r="F6" s="5" t="s">
        <v>140</v>
      </c>
    </row>
    <row r="7" spans="2:6" ht="24.75" customHeight="1">
      <c r="B7" s="7" t="s">
        <v>163</v>
      </c>
      <c r="C7" s="286">
        <v>4576.305370000001</v>
      </c>
      <c r="D7" s="21">
        <f>RANK(C7,$C$7:$C$27)</f>
        <v>1</v>
      </c>
      <c r="E7" s="287">
        <v>24</v>
      </c>
      <c r="F7" s="5">
        <f>RANK(E7,$E$7:$E$27)</f>
        <v>10</v>
      </c>
    </row>
    <row r="8" spans="2:6" ht="24.75" customHeight="1">
      <c r="B8" s="7" t="s">
        <v>164</v>
      </c>
      <c r="C8" s="286">
        <v>341.86361</v>
      </c>
      <c r="D8" s="21">
        <f aca="true" t="shared" si="0" ref="D8:D27">RANK(C8,$C$7:$C$27)</f>
        <v>10</v>
      </c>
      <c r="E8" s="287">
        <v>25.2</v>
      </c>
      <c r="F8" s="5">
        <f aca="true" t="shared" si="1" ref="F8:F27">RANK(E8,$E$7:$E$27)</f>
        <v>4</v>
      </c>
    </row>
    <row r="9" spans="2:6" ht="24.75" customHeight="1">
      <c r="B9" s="7" t="s">
        <v>165</v>
      </c>
      <c r="C9" s="286">
        <v>129.04826</v>
      </c>
      <c r="D9" s="21">
        <f t="shared" si="0"/>
        <v>19</v>
      </c>
      <c r="E9" s="287">
        <v>23.3</v>
      </c>
      <c r="F9" s="5">
        <f t="shared" si="1"/>
        <v>13</v>
      </c>
    </row>
    <row r="10" spans="2:6" ht="24.75" customHeight="1">
      <c r="B10" s="7" t="s">
        <v>166</v>
      </c>
      <c r="C10" s="286">
        <v>550.73535</v>
      </c>
      <c r="D10" s="21">
        <f t="shared" si="0"/>
        <v>6</v>
      </c>
      <c r="E10" s="287">
        <v>25.5</v>
      </c>
      <c r="F10" s="5">
        <f t="shared" si="1"/>
        <v>1</v>
      </c>
    </row>
    <row r="11" spans="2:6" ht="24.75" customHeight="1">
      <c r="B11" s="7" t="s">
        <v>167</v>
      </c>
      <c r="C11" s="286">
        <v>489.06307000000004</v>
      </c>
      <c r="D11" s="21">
        <f t="shared" si="0"/>
        <v>7</v>
      </c>
      <c r="E11" s="287">
        <v>22.3</v>
      </c>
      <c r="F11" s="5">
        <f t="shared" si="1"/>
        <v>17</v>
      </c>
    </row>
    <row r="12" spans="2:6" ht="24.75" customHeight="1">
      <c r="B12" s="7" t="s">
        <v>168</v>
      </c>
      <c r="C12" s="286">
        <v>789.70474</v>
      </c>
      <c r="D12" s="21">
        <f t="shared" si="0"/>
        <v>2</v>
      </c>
      <c r="E12" s="287">
        <v>25.1</v>
      </c>
      <c r="F12" s="5">
        <f t="shared" si="1"/>
        <v>5</v>
      </c>
    </row>
    <row r="13" spans="2:9" s="14" customFormat="1" ht="24.75" customHeight="1">
      <c r="B13" s="10" t="s">
        <v>169</v>
      </c>
      <c r="C13" s="286">
        <v>234.51989</v>
      </c>
      <c r="D13" s="21">
        <f t="shared" si="0"/>
        <v>16</v>
      </c>
      <c r="E13" s="287">
        <v>24.5</v>
      </c>
      <c r="F13" s="5">
        <f t="shared" si="1"/>
        <v>9</v>
      </c>
      <c r="I13"/>
    </row>
    <row r="14" spans="2:6" ht="24.75" customHeight="1">
      <c r="B14" s="7" t="s">
        <v>170</v>
      </c>
      <c r="C14" s="286">
        <v>265.03255</v>
      </c>
      <c r="D14" s="21">
        <f t="shared" si="0"/>
        <v>14</v>
      </c>
      <c r="E14" s="287">
        <v>23.799999999999997</v>
      </c>
      <c r="F14" s="5">
        <f t="shared" si="1"/>
        <v>11</v>
      </c>
    </row>
    <row r="15" spans="2:6" ht="24.75" customHeight="1">
      <c r="B15" s="7" t="s">
        <v>171</v>
      </c>
      <c r="C15" s="286">
        <v>290.85869</v>
      </c>
      <c r="D15" s="21">
        <f t="shared" si="0"/>
        <v>13</v>
      </c>
      <c r="E15" s="287">
        <v>25.1</v>
      </c>
      <c r="F15" s="5">
        <f t="shared" si="1"/>
        <v>5</v>
      </c>
    </row>
    <row r="16" spans="2:6" ht="24.75" customHeight="1">
      <c r="B16" s="7" t="s">
        <v>172</v>
      </c>
      <c r="C16" s="286">
        <v>427.92015</v>
      </c>
      <c r="D16" s="21">
        <f t="shared" si="0"/>
        <v>8</v>
      </c>
      <c r="E16" s="287">
        <v>25.4</v>
      </c>
      <c r="F16" s="5">
        <f t="shared" si="1"/>
        <v>2</v>
      </c>
    </row>
    <row r="17" spans="2:6" ht="24.75" customHeight="1">
      <c r="B17" s="7" t="s">
        <v>173</v>
      </c>
      <c r="C17" s="286">
        <v>724.08486</v>
      </c>
      <c r="D17" s="21">
        <f t="shared" si="0"/>
        <v>3</v>
      </c>
      <c r="E17" s="287">
        <v>25.3</v>
      </c>
      <c r="F17" s="5">
        <f t="shared" si="1"/>
        <v>3</v>
      </c>
    </row>
    <row r="18" spans="2:6" ht="24.75" customHeight="1">
      <c r="B18" s="7" t="s">
        <v>174</v>
      </c>
      <c r="C18" s="286">
        <v>308.40565</v>
      </c>
      <c r="D18" s="21">
        <f t="shared" si="0"/>
        <v>12</v>
      </c>
      <c r="E18" s="287">
        <v>21.7</v>
      </c>
      <c r="F18" s="5">
        <f t="shared" si="1"/>
        <v>18</v>
      </c>
    </row>
    <row r="19" spans="2:6" ht="24.75" customHeight="1">
      <c r="B19" s="7" t="s">
        <v>175</v>
      </c>
      <c r="C19" s="286">
        <v>576.11767</v>
      </c>
      <c r="D19" s="21">
        <f t="shared" si="0"/>
        <v>5</v>
      </c>
      <c r="E19" s="287">
        <v>24.9</v>
      </c>
      <c r="F19" s="5">
        <f t="shared" si="1"/>
        <v>7</v>
      </c>
    </row>
    <row r="20" spans="2:6" ht="24.75" customHeight="1">
      <c r="B20" s="7" t="s">
        <v>176</v>
      </c>
      <c r="C20" s="286">
        <v>321.80252</v>
      </c>
      <c r="D20" s="21">
        <f t="shared" si="0"/>
        <v>11</v>
      </c>
      <c r="E20" s="287">
        <v>24.9</v>
      </c>
      <c r="F20" s="5">
        <f t="shared" si="1"/>
        <v>7</v>
      </c>
    </row>
    <row r="21" spans="2:6" ht="24.75" customHeight="1">
      <c r="B21" s="7" t="s">
        <v>177</v>
      </c>
      <c r="C21" s="286">
        <v>583.1661600000001</v>
      </c>
      <c r="D21" s="21">
        <f t="shared" si="0"/>
        <v>4</v>
      </c>
      <c r="E21" s="287">
        <v>22.8</v>
      </c>
      <c r="F21" s="5">
        <f t="shared" si="1"/>
        <v>15</v>
      </c>
    </row>
    <row r="22" spans="2:6" ht="24.75" customHeight="1">
      <c r="B22" s="7" t="s">
        <v>178</v>
      </c>
      <c r="C22" s="286">
        <v>142.91878</v>
      </c>
      <c r="D22" s="21">
        <f t="shared" si="0"/>
        <v>18</v>
      </c>
      <c r="E22" s="287">
        <v>22.6</v>
      </c>
      <c r="F22" s="5">
        <f t="shared" si="1"/>
        <v>16</v>
      </c>
    </row>
    <row r="23" spans="2:6" ht="24.75" customHeight="1">
      <c r="B23" s="7" t="s">
        <v>179</v>
      </c>
      <c r="C23" s="286">
        <v>240.87987</v>
      </c>
      <c r="D23" s="21">
        <f t="shared" si="0"/>
        <v>15</v>
      </c>
      <c r="E23" s="287">
        <v>11.7</v>
      </c>
      <c r="F23" s="5">
        <f t="shared" si="1"/>
        <v>21</v>
      </c>
    </row>
    <row r="24" spans="2:6" ht="24.75" customHeight="1">
      <c r="B24" s="7" t="s">
        <v>180</v>
      </c>
      <c r="C24" s="286">
        <v>217.75999</v>
      </c>
      <c r="D24" s="21">
        <f t="shared" si="0"/>
        <v>17</v>
      </c>
      <c r="E24" s="287">
        <v>22.9</v>
      </c>
      <c r="F24" s="5">
        <f t="shared" si="1"/>
        <v>14</v>
      </c>
    </row>
    <row r="25" spans="2:6" ht="24.75" customHeight="1">
      <c r="B25" s="7" t="s">
        <v>181</v>
      </c>
      <c r="C25" s="286">
        <v>53.14629</v>
      </c>
      <c r="D25" s="21">
        <f t="shared" si="0"/>
        <v>21</v>
      </c>
      <c r="E25" s="287">
        <v>23.6</v>
      </c>
      <c r="F25" s="5">
        <f t="shared" si="1"/>
        <v>12</v>
      </c>
    </row>
    <row r="26" spans="2:6" ht="24.75" customHeight="1">
      <c r="B26" s="7" t="s">
        <v>182</v>
      </c>
      <c r="C26" s="286">
        <v>56.54834</v>
      </c>
      <c r="D26" s="21">
        <f t="shared" si="0"/>
        <v>20</v>
      </c>
      <c r="E26" s="287">
        <v>18.099999999999998</v>
      </c>
      <c r="F26" s="5">
        <f t="shared" si="1"/>
        <v>20</v>
      </c>
    </row>
    <row r="27" spans="2:6" ht="24.75" customHeight="1" thickBot="1">
      <c r="B27" s="12" t="s">
        <v>183</v>
      </c>
      <c r="C27" s="288">
        <v>364.76435999999995</v>
      </c>
      <c r="D27" s="24">
        <f t="shared" si="0"/>
        <v>9</v>
      </c>
      <c r="E27" s="289">
        <v>19.900000000000002</v>
      </c>
      <c r="F27" s="283">
        <f t="shared" si="1"/>
        <v>19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2:N28"/>
  <sheetViews>
    <sheetView zoomScale="85" zoomScaleNormal="85" zoomScalePageLayoutView="0" workbookViewId="0" topLeftCell="A1">
      <selection activeCell="L5" sqref="L5"/>
    </sheetView>
  </sheetViews>
  <sheetFormatPr defaultColWidth="8.375" defaultRowHeight="14.25"/>
  <cols>
    <col min="1" max="1" width="8.375" style="0" customWidth="1"/>
    <col min="2" max="2" width="7.625" style="0" customWidth="1"/>
    <col min="3" max="3" width="11.00390625" style="0" customWidth="1"/>
    <col min="4" max="4" width="7.625" style="0" customWidth="1"/>
    <col min="5" max="5" width="10.375" style="0" customWidth="1"/>
    <col min="6" max="6" width="9.25390625" style="0" customWidth="1"/>
    <col min="7" max="7" width="10.00390625" style="0" customWidth="1"/>
    <col min="8" max="8" width="7.375" style="0" customWidth="1"/>
    <col min="9" max="9" width="10.50390625" style="0" customWidth="1"/>
    <col min="10" max="10" width="8.875" style="0" customWidth="1"/>
  </cols>
  <sheetData>
    <row r="2" spans="2:10" ht="14.25">
      <c r="B2" s="321" t="s">
        <v>192</v>
      </c>
      <c r="C2" s="324"/>
      <c r="D2" s="324"/>
      <c r="E2" s="324"/>
      <c r="F2" s="324"/>
      <c r="G2" s="324"/>
      <c r="H2" s="324"/>
      <c r="I2" s="324"/>
      <c r="J2" s="324"/>
    </row>
    <row r="3" ht="24.75" customHeight="1">
      <c r="J3" s="26" t="s">
        <v>125</v>
      </c>
    </row>
    <row r="4" spans="2:10" ht="24.75" customHeight="1">
      <c r="B4" s="319" t="s">
        <v>158</v>
      </c>
      <c r="C4" s="327" t="s">
        <v>126</v>
      </c>
      <c r="D4" s="327"/>
      <c r="E4" s="327"/>
      <c r="F4" s="328"/>
      <c r="G4" s="328" t="s">
        <v>127</v>
      </c>
      <c r="H4" s="328"/>
      <c r="I4" s="329"/>
      <c r="J4" s="330"/>
    </row>
    <row r="5" spans="2:10" ht="24.75" customHeight="1">
      <c r="B5" s="320"/>
      <c r="C5" s="8" t="s">
        <v>196</v>
      </c>
      <c r="D5" s="8" t="s">
        <v>161</v>
      </c>
      <c r="E5" s="16" t="s">
        <v>89</v>
      </c>
      <c r="F5" s="16" t="s">
        <v>161</v>
      </c>
      <c r="G5" s="8" t="s">
        <v>196</v>
      </c>
      <c r="H5" s="8" t="s">
        <v>161</v>
      </c>
      <c r="I5" s="16" t="s">
        <v>89</v>
      </c>
      <c r="J5" s="5" t="s">
        <v>161</v>
      </c>
    </row>
    <row r="6" spans="2:12" ht="24.75" customHeight="1">
      <c r="B6" s="7" t="s">
        <v>162</v>
      </c>
      <c r="C6" s="17">
        <v>21065</v>
      </c>
      <c r="D6" s="18" t="s">
        <v>140</v>
      </c>
      <c r="E6" s="19">
        <v>10.7</v>
      </c>
      <c r="F6" s="20" t="s">
        <v>193</v>
      </c>
      <c r="G6" s="17">
        <v>9330</v>
      </c>
      <c r="H6" s="18" t="s">
        <v>140</v>
      </c>
      <c r="I6" s="19">
        <v>13.2</v>
      </c>
      <c r="J6" s="29" t="s">
        <v>193</v>
      </c>
      <c r="L6" s="30"/>
    </row>
    <row r="7" spans="2:13" ht="24.75" customHeight="1">
      <c r="B7" s="7" t="s">
        <v>163</v>
      </c>
      <c r="C7" s="17">
        <v>27241</v>
      </c>
      <c r="D7" s="21">
        <f>RANK(C7,C$7:C$27)</f>
        <v>1</v>
      </c>
      <c r="E7" s="19">
        <v>10.9</v>
      </c>
      <c r="F7" s="21">
        <f>RANK(E7,E$7:E$27)</f>
        <v>13</v>
      </c>
      <c r="G7" s="17">
        <v>15859</v>
      </c>
      <c r="H7" s="21">
        <f aca="true" t="shared" si="0" ref="H7:H27">RANK(G7,G$7:G$27)</f>
        <v>1</v>
      </c>
      <c r="I7" s="19">
        <v>13.2</v>
      </c>
      <c r="J7" s="21">
        <f aca="true" t="shared" si="1" ref="J7:J27">RANK(I7,I$7:I$27)</f>
        <v>15</v>
      </c>
      <c r="K7" s="30"/>
      <c r="L7" s="30"/>
      <c r="M7" s="30"/>
    </row>
    <row r="8" spans="2:13" ht="24.75" customHeight="1">
      <c r="B8" s="7" t="s">
        <v>164</v>
      </c>
      <c r="C8" s="17">
        <v>20986</v>
      </c>
      <c r="D8" s="21">
        <f aca="true" t="shared" si="2" ref="D8:F26">RANK(C8,C$7:C$27)</f>
        <v>6</v>
      </c>
      <c r="E8" s="19">
        <v>11</v>
      </c>
      <c r="F8" s="21">
        <f t="shared" si="2"/>
        <v>10</v>
      </c>
      <c r="G8" s="17">
        <v>9187</v>
      </c>
      <c r="H8" s="21">
        <f t="shared" si="0"/>
        <v>8</v>
      </c>
      <c r="I8" s="19">
        <v>13.3</v>
      </c>
      <c r="J8" s="21">
        <f t="shared" si="1"/>
        <v>13</v>
      </c>
      <c r="K8" s="30"/>
      <c r="L8" s="30"/>
      <c r="M8" s="30"/>
    </row>
    <row r="9" spans="2:13" ht="24.75" customHeight="1">
      <c r="B9" s="7" t="s">
        <v>165</v>
      </c>
      <c r="C9" s="17">
        <v>21710</v>
      </c>
      <c r="D9" s="21">
        <f t="shared" si="2"/>
        <v>2</v>
      </c>
      <c r="E9" s="19">
        <v>10.8</v>
      </c>
      <c r="F9" s="21">
        <f t="shared" si="2"/>
        <v>16</v>
      </c>
      <c r="G9" s="17">
        <v>10702</v>
      </c>
      <c r="H9" s="21">
        <f t="shared" si="0"/>
        <v>2</v>
      </c>
      <c r="I9" s="19">
        <v>13</v>
      </c>
      <c r="J9" s="21">
        <f t="shared" si="1"/>
        <v>20</v>
      </c>
      <c r="K9" s="30"/>
      <c r="L9" s="30"/>
      <c r="M9" s="30"/>
    </row>
    <row r="10" spans="2:13" ht="24.75" customHeight="1">
      <c r="B10" s="7" t="s">
        <v>166</v>
      </c>
      <c r="C10" s="17">
        <v>21247</v>
      </c>
      <c r="D10" s="21">
        <f t="shared" si="2"/>
        <v>5</v>
      </c>
      <c r="E10" s="19">
        <v>10.9</v>
      </c>
      <c r="F10" s="21">
        <f t="shared" si="2"/>
        <v>13</v>
      </c>
      <c r="G10" s="17">
        <v>9047</v>
      </c>
      <c r="H10" s="21">
        <f t="shared" si="0"/>
        <v>9</v>
      </c>
      <c r="I10" s="19">
        <v>13.8</v>
      </c>
      <c r="J10" s="21">
        <f t="shared" si="1"/>
        <v>4</v>
      </c>
      <c r="K10" s="30"/>
      <c r="L10" s="30"/>
      <c r="M10" s="30"/>
    </row>
    <row r="11" spans="2:13" ht="24.75" customHeight="1">
      <c r="B11" s="7" t="s">
        <v>167</v>
      </c>
      <c r="C11" s="17">
        <v>21637</v>
      </c>
      <c r="D11" s="21">
        <f t="shared" si="2"/>
        <v>3</v>
      </c>
      <c r="E11" s="19">
        <v>11</v>
      </c>
      <c r="F11" s="21">
        <f t="shared" si="2"/>
        <v>10</v>
      </c>
      <c r="G11" s="17">
        <v>10365</v>
      </c>
      <c r="H11" s="21">
        <f t="shared" si="0"/>
        <v>3</v>
      </c>
      <c r="I11" s="19">
        <v>13.5</v>
      </c>
      <c r="J11" s="21">
        <f t="shared" si="1"/>
        <v>9</v>
      </c>
      <c r="K11" s="30"/>
      <c r="L11" s="30"/>
      <c r="M11" s="30"/>
    </row>
    <row r="12" spans="2:13" ht="24.75" customHeight="1">
      <c r="B12" s="7" t="s">
        <v>168</v>
      </c>
      <c r="C12" s="17">
        <v>21401</v>
      </c>
      <c r="D12" s="21">
        <f t="shared" si="2"/>
        <v>4</v>
      </c>
      <c r="E12" s="19">
        <v>11</v>
      </c>
      <c r="F12" s="21">
        <f t="shared" si="2"/>
        <v>10</v>
      </c>
      <c r="G12" s="17">
        <v>9872</v>
      </c>
      <c r="H12" s="21">
        <f t="shared" si="0"/>
        <v>5</v>
      </c>
      <c r="I12" s="19">
        <v>13.5</v>
      </c>
      <c r="J12" s="21">
        <f t="shared" si="1"/>
        <v>9</v>
      </c>
      <c r="K12" s="30"/>
      <c r="L12" s="30"/>
      <c r="M12" s="30"/>
    </row>
    <row r="13" spans="2:14" s="14" customFormat="1" ht="24.75" customHeight="1">
      <c r="B13" s="292" t="s">
        <v>169</v>
      </c>
      <c r="C13" s="293">
        <v>18808</v>
      </c>
      <c r="D13" s="294">
        <f>RANK(C13,C$7:C$27)</f>
        <v>17</v>
      </c>
      <c r="E13" s="295">
        <v>11.3</v>
      </c>
      <c r="F13" s="294">
        <f>RANK(E13,E$7:E$27)</f>
        <v>2</v>
      </c>
      <c r="G13" s="293">
        <v>6767</v>
      </c>
      <c r="H13" s="294">
        <f t="shared" si="0"/>
        <v>17</v>
      </c>
      <c r="I13" s="295">
        <v>14</v>
      </c>
      <c r="J13" s="294">
        <f t="shared" si="1"/>
        <v>2</v>
      </c>
      <c r="K13" s="30"/>
      <c r="L13" s="30"/>
      <c r="M13" s="30"/>
      <c r="N13"/>
    </row>
    <row r="14" spans="2:13" ht="24.75" customHeight="1">
      <c r="B14" s="7" t="s">
        <v>170</v>
      </c>
      <c r="C14" s="17">
        <v>18369</v>
      </c>
      <c r="D14" s="21">
        <f t="shared" si="2"/>
        <v>20</v>
      </c>
      <c r="E14" s="19">
        <v>11.2</v>
      </c>
      <c r="F14" s="21">
        <f t="shared" si="2"/>
        <v>4</v>
      </c>
      <c r="G14" s="17">
        <v>8348</v>
      </c>
      <c r="H14" s="21">
        <f t="shared" si="0"/>
        <v>13</v>
      </c>
      <c r="I14" s="19">
        <v>13.7</v>
      </c>
      <c r="J14" s="21">
        <f t="shared" si="1"/>
        <v>5</v>
      </c>
      <c r="K14" s="30"/>
      <c r="L14" s="30"/>
      <c r="M14" s="30"/>
    </row>
    <row r="15" spans="2:13" ht="24.75" customHeight="1">
      <c r="B15" s="7" t="s">
        <v>171</v>
      </c>
      <c r="C15" s="17">
        <v>19039</v>
      </c>
      <c r="D15" s="21">
        <f t="shared" si="2"/>
        <v>16</v>
      </c>
      <c r="E15" s="19">
        <v>11.1</v>
      </c>
      <c r="F15" s="21">
        <f t="shared" si="2"/>
        <v>7</v>
      </c>
      <c r="G15" s="17">
        <v>9722</v>
      </c>
      <c r="H15" s="21">
        <f t="shared" si="0"/>
        <v>7</v>
      </c>
      <c r="I15" s="19">
        <v>13.6</v>
      </c>
      <c r="J15" s="21">
        <f t="shared" si="1"/>
        <v>7</v>
      </c>
      <c r="K15" s="30"/>
      <c r="L15" s="30"/>
      <c r="M15" s="30"/>
    </row>
    <row r="16" spans="2:13" ht="24.75" customHeight="1">
      <c r="B16" s="7" t="s">
        <v>172</v>
      </c>
      <c r="C16" s="17">
        <v>20368</v>
      </c>
      <c r="D16" s="21">
        <f t="shared" si="2"/>
        <v>11</v>
      </c>
      <c r="E16" s="19">
        <v>11.2</v>
      </c>
      <c r="F16" s="21">
        <f t="shared" si="2"/>
        <v>4</v>
      </c>
      <c r="G16" s="17">
        <v>9979</v>
      </c>
      <c r="H16" s="21">
        <f t="shared" si="0"/>
        <v>4</v>
      </c>
      <c r="I16" s="19">
        <v>13.1</v>
      </c>
      <c r="J16" s="21">
        <f t="shared" si="1"/>
        <v>17</v>
      </c>
      <c r="K16" s="30"/>
      <c r="L16" s="30"/>
      <c r="M16" s="30"/>
    </row>
    <row r="17" spans="2:13" ht="24.75" customHeight="1">
      <c r="B17" s="7" t="s">
        <v>173</v>
      </c>
      <c r="C17" s="17">
        <v>18742</v>
      </c>
      <c r="D17" s="21">
        <f t="shared" si="2"/>
        <v>18</v>
      </c>
      <c r="E17" s="19">
        <v>11.3</v>
      </c>
      <c r="F17" s="21">
        <f t="shared" si="2"/>
        <v>2</v>
      </c>
      <c r="G17" s="17">
        <v>7757</v>
      </c>
      <c r="H17" s="21">
        <f t="shared" si="0"/>
        <v>16</v>
      </c>
      <c r="I17" s="19">
        <v>14.1</v>
      </c>
      <c r="J17" s="21">
        <f t="shared" si="1"/>
        <v>1</v>
      </c>
      <c r="K17" s="30"/>
      <c r="L17" s="30"/>
      <c r="M17" s="30"/>
    </row>
    <row r="18" spans="2:13" ht="24.75" customHeight="1">
      <c r="B18" s="7" t="s">
        <v>174</v>
      </c>
      <c r="C18" s="17">
        <v>20874</v>
      </c>
      <c r="D18" s="21">
        <f t="shared" si="2"/>
        <v>8</v>
      </c>
      <c r="E18" s="19">
        <v>10.8</v>
      </c>
      <c r="F18" s="21">
        <f t="shared" si="2"/>
        <v>16</v>
      </c>
      <c r="G18" s="17">
        <v>9781</v>
      </c>
      <c r="H18" s="21">
        <f t="shared" si="0"/>
        <v>6</v>
      </c>
      <c r="I18" s="19">
        <v>13.1</v>
      </c>
      <c r="J18" s="21">
        <f t="shared" si="1"/>
        <v>17</v>
      </c>
      <c r="K18" s="30"/>
      <c r="L18" s="30"/>
      <c r="M18" s="30"/>
    </row>
    <row r="19" spans="2:13" ht="24.75" customHeight="1">
      <c r="B19" s="7" t="s">
        <v>175</v>
      </c>
      <c r="C19" s="17">
        <v>20615</v>
      </c>
      <c r="D19" s="21">
        <f t="shared" si="2"/>
        <v>9</v>
      </c>
      <c r="E19" s="19">
        <v>11.4</v>
      </c>
      <c r="F19" s="21">
        <f t="shared" si="2"/>
        <v>1</v>
      </c>
      <c r="G19" s="17">
        <v>8663</v>
      </c>
      <c r="H19" s="21">
        <f t="shared" si="0"/>
        <v>12</v>
      </c>
      <c r="I19" s="19">
        <v>13.9</v>
      </c>
      <c r="J19" s="21">
        <f t="shared" si="1"/>
        <v>3</v>
      </c>
      <c r="K19" s="30"/>
      <c r="L19" s="30"/>
      <c r="M19" s="30"/>
    </row>
    <row r="20" spans="2:13" ht="24.75" customHeight="1">
      <c r="B20" s="7" t="s">
        <v>176</v>
      </c>
      <c r="C20" s="17">
        <v>20435</v>
      </c>
      <c r="D20" s="21">
        <f t="shared" si="2"/>
        <v>10</v>
      </c>
      <c r="E20" s="19">
        <v>10.7</v>
      </c>
      <c r="F20" s="21">
        <f t="shared" si="2"/>
        <v>18</v>
      </c>
      <c r="G20" s="17">
        <v>8843</v>
      </c>
      <c r="H20" s="21">
        <f t="shared" si="0"/>
        <v>11</v>
      </c>
      <c r="I20" s="19">
        <v>13.2</v>
      </c>
      <c r="J20" s="21">
        <f t="shared" si="1"/>
        <v>15</v>
      </c>
      <c r="K20" s="30"/>
      <c r="L20" s="30"/>
      <c r="M20" s="30"/>
    </row>
    <row r="21" spans="2:13" ht="24.75" customHeight="1">
      <c r="B21" s="7" t="s">
        <v>177</v>
      </c>
      <c r="C21" s="17">
        <v>18653</v>
      </c>
      <c r="D21" s="21">
        <f t="shared" si="2"/>
        <v>19</v>
      </c>
      <c r="E21" s="19">
        <v>11.2</v>
      </c>
      <c r="F21" s="21">
        <f t="shared" si="2"/>
        <v>4</v>
      </c>
      <c r="G21" s="17">
        <v>8086</v>
      </c>
      <c r="H21" s="21">
        <f t="shared" si="0"/>
        <v>15</v>
      </c>
      <c r="I21" s="19">
        <v>13.3</v>
      </c>
      <c r="J21" s="21">
        <f t="shared" si="1"/>
        <v>13</v>
      </c>
      <c r="K21" s="30"/>
      <c r="L21" s="30"/>
      <c r="M21" s="30"/>
    </row>
    <row r="22" spans="2:13" ht="20.25" customHeight="1">
      <c r="B22" s="7" t="s">
        <v>178</v>
      </c>
      <c r="C22" s="17">
        <v>20970</v>
      </c>
      <c r="D22" s="21">
        <f t="shared" si="2"/>
        <v>7</v>
      </c>
      <c r="E22" s="19">
        <v>10.9</v>
      </c>
      <c r="F22" s="21">
        <f t="shared" si="2"/>
        <v>13</v>
      </c>
      <c r="G22" s="17">
        <v>8120</v>
      </c>
      <c r="H22" s="21">
        <f t="shared" si="0"/>
        <v>14</v>
      </c>
      <c r="I22" s="19">
        <v>13.1</v>
      </c>
      <c r="J22" s="21">
        <f t="shared" si="1"/>
        <v>17</v>
      </c>
      <c r="K22" s="30"/>
      <c r="L22" s="30"/>
      <c r="M22" s="30"/>
    </row>
    <row r="23" spans="2:13" ht="24.75" customHeight="1">
      <c r="B23" s="7" t="s">
        <v>179</v>
      </c>
      <c r="C23" s="17">
        <v>18304</v>
      </c>
      <c r="D23" s="21">
        <f t="shared" si="2"/>
        <v>21</v>
      </c>
      <c r="E23" s="19">
        <v>11.1</v>
      </c>
      <c r="F23" s="21">
        <f t="shared" si="2"/>
        <v>7</v>
      </c>
      <c r="G23" s="17">
        <v>6365</v>
      </c>
      <c r="H23" s="21">
        <f t="shared" si="0"/>
        <v>19</v>
      </c>
      <c r="I23" s="19">
        <v>13.6</v>
      </c>
      <c r="J23" s="21">
        <f t="shared" si="1"/>
        <v>7</v>
      </c>
      <c r="K23" s="30"/>
      <c r="L23" s="30"/>
      <c r="M23" s="30"/>
    </row>
    <row r="24" spans="2:13" ht="24.75" customHeight="1">
      <c r="B24" s="7" t="s">
        <v>180</v>
      </c>
      <c r="C24" s="17">
        <v>20284</v>
      </c>
      <c r="D24" s="21">
        <f t="shared" si="2"/>
        <v>12</v>
      </c>
      <c r="E24" s="19">
        <v>11.1</v>
      </c>
      <c r="F24" s="21">
        <f t="shared" si="2"/>
        <v>7</v>
      </c>
      <c r="G24" s="17">
        <v>8850</v>
      </c>
      <c r="H24" s="21">
        <f t="shared" si="0"/>
        <v>10</v>
      </c>
      <c r="I24" s="19">
        <v>13</v>
      </c>
      <c r="J24" s="21">
        <f t="shared" si="1"/>
        <v>20</v>
      </c>
      <c r="K24" s="30"/>
      <c r="L24" s="30"/>
      <c r="M24" s="30"/>
    </row>
    <row r="25" spans="2:13" ht="24.75" customHeight="1">
      <c r="B25" s="7" t="s">
        <v>181</v>
      </c>
      <c r="C25" s="17">
        <v>20137</v>
      </c>
      <c r="D25" s="21">
        <f t="shared" si="2"/>
        <v>14</v>
      </c>
      <c r="E25" s="19">
        <v>10.6</v>
      </c>
      <c r="F25" s="21">
        <f t="shared" si="2"/>
        <v>19</v>
      </c>
      <c r="G25" s="17">
        <v>6636</v>
      </c>
      <c r="H25" s="21">
        <f t="shared" si="0"/>
        <v>18</v>
      </c>
      <c r="I25" s="19">
        <v>13.4</v>
      </c>
      <c r="J25" s="21">
        <f t="shared" si="1"/>
        <v>11</v>
      </c>
      <c r="K25" s="30"/>
      <c r="L25" s="30"/>
      <c r="M25" s="30"/>
    </row>
    <row r="26" spans="2:13" ht="24.75" customHeight="1">
      <c r="B26" s="7" t="s">
        <v>182</v>
      </c>
      <c r="C26" s="17">
        <v>20245</v>
      </c>
      <c r="D26" s="21">
        <f t="shared" si="2"/>
        <v>13</v>
      </c>
      <c r="E26" s="19">
        <v>10.6</v>
      </c>
      <c r="F26" s="21">
        <f t="shared" si="2"/>
        <v>19</v>
      </c>
      <c r="G26" s="17">
        <v>5784</v>
      </c>
      <c r="H26" s="21">
        <f t="shared" si="0"/>
        <v>21</v>
      </c>
      <c r="I26" s="19">
        <v>13.4</v>
      </c>
      <c r="J26" s="21">
        <f t="shared" si="1"/>
        <v>11</v>
      </c>
      <c r="K26" s="30"/>
      <c r="L26" s="30"/>
      <c r="M26" s="30"/>
    </row>
    <row r="27" spans="2:13" ht="24.75" customHeight="1" thickBot="1">
      <c r="B27" s="12" t="s">
        <v>183</v>
      </c>
      <c r="C27" s="23">
        <v>19708</v>
      </c>
      <c r="D27" s="24">
        <f>RANK(C27,C$7:C$27)</f>
        <v>15</v>
      </c>
      <c r="E27" s="25">
        <v>10.5</v>
      </c>
      <c r="F27" s="24">
        <f>RANK(E27,E$7:E$27)</f>
        <v>21</v>
      </c>
      <c r="G27" s="23">
        <v>5967</v>
      </c>
      <c r="H27" s="24">
        <f t="shared" si="0"/>
        <v>20</v>
      </c>
      <c r="I27" s="25">
        <v>13.7</v>
      </c>
      <c r="J27" s="24">
        <f t="shared" si="1"/>
        <v>5</v>
      </c>
      <c r="K27" s="30"/>
      <c r="L27" s="30"/>
      <c r="M27" s="30"/>
    </row>
    <row r="28" ht="14.25">
      <c r="J28" s="31"/>
    </row>
  </sheetData>
  <sheetProtection/>
  <mergeCells count="4">
    <mergeCell ref="B2:J2"/>
    <mergeCell ref="C4:F4"/>
    <mergeCell ref="G4:J4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F19"/>
  <sheetViews>
    <sheetView zoomScalePageLayoutView="0" workbookViewId="0" topLeftCell="B1">
      <selection activeCell="H18" sqref="H18"/>
    </sheetView>
  </sheetViews>
  <sheetFormatPr defaultColWidth="8.25390625" defaultRowHeight="19.5" customHeight="1"/>
  <cols>
    <col min="1" max="1" width="9.75390625" style="161" customWidth="1"/>
    <col min="2" max="2" width="12.75390625" style="32" customWidth="1"/>
    <col min="3" max="3" width="26.75390625" style="32" customWidth="1"/>
    <col min="4" max="4" width="12.00390625" style="32" customWidth="1"/>
    <col min="5" max="5" width="13.125" style="32" customWidth="1"/>
    <col min="6" max="6" width="12.00390625" style="32" customWidth="1"/>
    <col min="7" max="7" width="8.25390625" style="161" customWidth="1"/>
    <col min="8" max="8" width="7.875" style="32" customWidth="1"/>
    <col min="9" max="16384" width="8.25390625" style="32" customWidth="1"/>
  </cols>
  <sheetData>
    <row r="2" spans="3:5" ht="19.5" customHeight="1">
      <c r="C2" s="298" t="s">
        <v>18</v>
      </c>
      <c r="D2" s="298"/>
      <c r="E2" s="298"/>
    </row>
    <row r="3" spans="3:5" ht="19.5" customHeight="1">
      <c r="C3" s="162"/>
      <c r="D3" s="299"/>
      <c r="E3" s="299"/>
    </row>
    <row r="4" spans="3:5" ht="24.75" customHeight="1">
      <c r="C4" s="163" t="s">
        <v>19</v>
      </c>
      <c r="D4" s="15" t="s">
        <v>20</v>
      </c>
      <c r="E4" s="28" t="s">
        <v>21</v>
      </c>
    </row>
    <row r="5" spans="3:5" ht="24.75" customHeight="1">
      <c r="C5" s="164" t="s">
        <v>22</v>
      </c>
      <c r="D5" s="53">
        <v>11.4</v>
      </c>
      <c r="E5" s="165">
        <v>11.6</v>
      </c>
    </row>
    <row r="6" spans="3:5" ht="24.75" customHeight="1">
      <c r="C6" s="164" t="s">
        <v>23</v>
      </c>
      <c r="D6" s="53">
        <v>-1.4</v>
      </c>
      <c r="E6" s="165">
        <v>-4.7</v>
      </c>
    </row>
    <row r="7" spans="3:5" ht="24.75" customHeight="1">
      <c r="C7" s="164" t="s">
        <v>24</v>
      </c>
      <c r="D7" s="267">
        <v>4.276731793960934</v>
      </c>
      <c r="E7" s="290">
        <v>4.5158260869565225</v>
      </c>
    </row>
    <row r="8" spans="3:5" ht="24.75" customHeight="1">
      <c r="C8" s="164" t="s">
        <v>25</v>
      </c>
      <c r="D8" s="267">
        <v>0</v>
      </c>
      <c r="E8" s="290">
        <v>0</v>
      </c>
    </row>
    <row r="9" spans="3:5" ht="24.75" customHeight="1">
      <c r="C9" s="164" t="s">
        <v>26</v>
      </c>
      <c r="D9" s="267">
        <v>12.191474245115472</v>
      </c>
      <c r="E9" s="290">
        <v>12.376347826086956</v>
      </c>
    </row>
    <row r="10" spans="3:5" ht="24.75" customHeight="1">
      <c r="C10" s="164" t="s">
        <v>27</v>
      </c>
      <c r="D10" s="267">
        <v>-1.8571936056838183</v>
      </c>
      <c r="E10" s="290">
        <v>-0.0452173913043481</v>
      </c>
    </row>
    <row r="11" spans="3:5" ht="24.75" customHeight="1">
      <c r="C11" s="164" t="s">
        <v>28</v>
      </c>
      <c r="D11" s="267">
        <v>-0.4721136767317944</v>
      </c>
      <c r="E11" s="290">
        <v>3.351304347826087</v>
      </c>
    </row>
    <row r="12" spans="3:5" ht="24.75" customHeight="1">
      <c r="C12" s="166" t="s">
        <v>29</v>
      </c>
      <c r="D12" s="267">
        <v>7.3436944937833175</v>
      </c>
      <c r="E12" s="290">
        <v>5.680347826086958</v>
      </c>
    </row>
    <row r="13" spans="3:5" ht="24.75" customHeight="1" thickBot="1">
      <c r="C13" s="167" t="s">
        <v>30</v>
      </c>
      <c r="D13" s="268">
        <v>14.071225577264656</v>
      </c>
      <c r="E13" s="291">
        <v>15.67582608695652</v>
      </c>
    </row>
    <row r="14" spans="3:5" ht="24.75" customHeight="1" thickBot="1">
      <c r="C14" s="168"/>
      <c r="D14" s="169"/>
      <c r="E14" s="170"/>
    </row>
    <row r="15" spans="3:5" ht="24.75" customHeight="1">
      <c r="C15" s="163" t="s">
        <v>19</v>
      </c>
      <c r="D15" s="27" t="s">
        <v>3</v>
      </c>
      <c r="E15" s="28" t="s">
        <v>4</v>
      </c>
    </row>
    <row r="16" spans="3:6" ht="24.75" customHeight="1">
      <c r="C16" s="171" t="s">
        <v>31</v>
      </c>
      <c r="D16" s="172">
        <v>720.41</v>
      </c>
      <c r="E16" s="173">
        <v>24.1</v>
      </c>
      <c r="F16" s="174"/>
    </row>
    <row r="17" spans="3:5" ht="24.75" customHeight="1">
      <c r="C17" s="171" t="s">
        <v>29</v>
      </c>
      <c r="D17" s="172">
        <v>279.94</v>
      </c>
      <c r="E17" s="175">
        <v>13.2</v>
      </c>
    </row>
    <row r="18" spans="3:6" ht="24.75" customHeight="1">
      <c r="C18" s="171" t="s">
        <v>30</v>
      </c>
      <c r="D18" s="172">
        <v>440.47</v>
      </c>
      <c r="E18" s="175">
        <v>32.2</v>
      </c>
      <c r="F18" s="174"/>
    </row>
    <row r="19" spans="3:5" ht="24.75" customHeight="1">
      <c r="C19" s="176" t="s">
        <v>32</v>
      </c>
      <c r="D19" s="177">
        <v>98.7</v>
      </c>
      <c r="E19" s="178">
        <v>0.2</v>
      </c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F18"/>
  <sheetViews>
    <sheetView zoomScalePageLayoutView="0" workbookViewId="0" topLeftCell="A1">
      <selection activeCell="F15" sqref="F15"/>
    </sheetView>
  </sheetViews>
  <sheetFormatPr defaultColWidth="8.25390625" defaultRowHeight="19.5" customHeight="1"/>
  <cols>
    <col min="1" max="1" width="8.25390625" style="152" customWidth="1"/>
    <col min="2" max="2" width="14.375" style="152" customWidth="1"/>
    <col min="3" max="3" width="12.25390625" style="26" customWidth="1"/>
    <col min="4" max="5" width="14.375" style="26" customWidth="1"/>
    <col min="6" max="16384" width="8.25390625" style="26" customWidth="1"/>
  </cols>
  <sheetData>
    <row r="1" spans="2:6" ht="30.75" customHeight="1">
      <c r="B1" s="300" t="s">
        <v>33</v>
      </c>
      <c r="C1" s="300"/>
      <c r="D1" s="300"/>
      <c r="E1" s="300"/>
      <c r="F1" s="152"/>
    </row>
    <row r="2" spans="2:6" ht="24.75" customHeight="1">
      <c r="B2" s="153" t="s">
        <v>34</v>
      </c>
      <c r="C2" s="154" t="s">
        <v>35</v>
      </c>
      <c r="D2" s="98" t="s">
        <v>3</v>
      </c>
      <c r="E2" s="83" t="s">
        <v>4</v>
      </c>
      <c r="F2" s="155"/>
    </row>
    <row r="3" spans="2:6" ht="24.75" customHeight="1">
      <c r="B3" s="156" t="s">
        <v>36</v>
      </c>
      <c r="C3" s="16" t="s">
        <v>37</v>
      </c>
      <c r="D3" s="192">
        <v>114.0861</v>
      </c>
      <c r="E3" s="193">
        <v>-3.72</v>
      </c>
      <c r="F3" s="152"/>
    </row>
    <row r="4" spans="2:6" ht="24.75" customHeight="1">
      <c r="B4" s="156" t="s">
        <v>38</v>
      </c>
      <c r="C4" s="16" t="s">
        <v>37</v>
      </c>
      <c r="D4" s="194">
        <v>146.3769</v>
      </c>
      <c r="E4" s="195">
        <v>16.21272507859888</v>
      </c>
      <c r="F4" s="157"/>
    </row>
    <row r="5" spans="2:6" ht="24.75" customHeight="1">
      <c r="B5" s="156" t="s">
        <v>39</v>
      </c>
      <c r="C5" s="16" t="s">
        <v>37</v>
      </c>
      <c r="D5" s="196">
        <v>29.643</v>
      </c>
      <c r="E5" s="195">
        <v>-1.05</v>
      </c>
      <c r="F5" s="152"/>
    </row>
    <row r="6" spans="2:6" ht="24.75" customHeight="1">
      <c r="B6" s="156" t="s">
        <v>40</v>
      </c>
      <c r="C6" s="16" t="s">
        <v>41</v>
      </c>
      <c r="D6" s="196">
        <v>34.9306</v>
      </c>
      <c r="E6" s="195">
        <v>12.2</v>
      </c>
      <c r="F6" s="152"/>
    </row>
    <row r="7" spans="2:6" ht="24.75" customHeight="1">
      <c r="B7" s="156" t="s">
        <v>42</v>
      </c>
      <c r="C7" s="16" t="s">
        <v>37</v>
      </c>
      <c r="D7" s="196">
        <v>446.51178</v>
      </c>
      <c r="E7" s="195">
        <v>20.5</v>
      </c>
      <c r="F7" s="157"/>
    </row>
    <row r="8" spans="2:6" ht="24.75" customHeight="1">
      <c r="B8" s="156" t="s">
        <v>43</v>
      </c>
      <c r="C8" s="16" t="s">
        <v>37</v>
      </c>
      <c r="D8" s="196">
        <v>27.62139</v>
      </c>
      <c r="E8" s="195">
        <v>155.2</v>
      </c>
      <c r="F8" s="152"/>
    </row>
    <row r="9" spans="2:6" ht="24.75" customHeight="1">
      <c r="B9" s="156" t="s">
        <v>44</v>
      </c>
      <c r="C9" s="16" t="s">
        <v>37</v>
      </c>
      <c r="D9" s="196">
        <v>17.610970000000002</v>
      </c>
      <c r="E9" s="195">
        <v>159.8</v>
      </c>
      <c r="F9" s="152"/>
    </row>
    <row r="10" spans="2:6" ht="24.75" customHeight="1">
      <c r="B10" s="156" t="s">
        <v>45</v>
      </c>
      <c r="C10" s="16" t="s">
        <v>46</v>
      </c>
      <c r="D10" s="197">
        <v>13261.4</v>
      </c>
      <c r="E10" s="195">
        <v>0</v>
      </c>
      <c r="F10" s="152"/>
    </row>
    <row r="11" spans="2:6" ht="24.75" customHeight="1">
      <c r="B11" s="156" t="s">
        <v>47</v>
      </c>
      <c r="C11" s="16" t="s">
        <v>48</v>
      </c>
      <c r="D11" s="196">
        <v>45.32895</v>
      </c>
      <c r="E11" s="195">
        <v>67.8</v>
      </c>
      <c r="F11" s="157"/>
    </row>
    <row r="12" spans="2:6" ht="24.75" customHeight="1">
      <c r="B12" s="156" t="s">
        <v>49</v>
      </c>
      <c r="C12" s="16" t="s">
        <v>37</v>
      </c>
      <c r="D12" s="196">
        <v>126.17679</v>
      </c>
      <c r="E12" s="195">
        <v>10.8</v>
      </c>
      <c r="F12" s="152"/>
    </row>
    <row r="13" spans="2:5" ht="24.75" customHeight="1">
      <c r="B13" s="156" t="s">
        <v>50</v>
      </c>
      <c r="C13" s="16" t="s">
        <v>51</v>
      </c>
      <c r="D13" s="197">
        <v>6926.4</v>
      </c>
      <c r="E13" s="195">
        <v>13.8</v>
      </c>
    </row>
    <row r="14" spans="2:5" ht="24.75" customHeight="1">
      <c r="B14" s="156" t="s">
        <v>52</v>
      </c>
      <c r="C14" s="16" t="s">
        <v>53</v>
      </c>
      <c r="D14" s="196">
        <v>68.081</v>
      </c>
      <c r="E14" s="195">
        <v>15.4</v>
      </c>
    </row>
    <row r="15" spans="2:5" ht="24.75" customHeight="1">
      <c r="B15" s="156" t="s">
        <v>54</v>
      </c>
      <c r="C15" s="16" t="s">
        <v>55</v>
      </c>
      <c r="D15" s="196">
        <v>664.23949</v>
      </c>
      <c r="E15" s="195">
        <v>11.9</v>
      </c>
    </row>
    <row r="16" spans="2:5" ht="24.75" customHeight="1">
      <c r="B16" s="156" t="s">
        <v>56</v>
      </c>
      <c r="C16" s="158" t="s">
        <v>57</v>
      </c>
      <c r="D16" s="196">
        <v>136.2071</v>
      </c>
      <c r="E16" s="195">
        <v>12.9</v>
      </c>
    </row>
    <row r="17" spans="2:5" ht="24.75" customHeight="1">
      <c r="B17" s="156" t="s">
        <v>58</v>
      </c>
      <c r="C17" s="158" t="s">
        <v>59</v>
      </c>
      <c r="D17" s="196">
        <v>31.4109</v>
      </c>
      <c r="E17" s="195">
        <v>13.8</v>
      </c>
    </row>
    <row r="18" spans="2:5" ht="24.75" customHeight="1" thickBot="1">
      <c r="B18" s="159" t="s">
        <v>60</v>
      </c>
      <c r="C18" s="160" t="s">
        <v>37</v>
      </c>
      <c r="D18" s="198">
        <v>7.76007</v>
      </c>
      <c r="E18" s="199">
        <v>25.8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F15"/>
  <sheetViews>
    <sheetView zoomScalePageLayoutView="0" workbookViewId="0" topLeftCell="A1">
      <selection activeCell="D4" sqref="D4"/>
    </sheetView>
  </sheetViews>
  <sheetFormatPr defaultColWidth="8.25390625" defaultRowHeight="14.25"/>
  <cols>
    <col min="1" max="1" width="8.25390625" style="78" customWidth="1"/>
    <col min="2" max="2" width="22.25390625" style="77" customWidth="1"/>
    <col min="3" max="4" width="14.375" style="77" customWidth="1"/>
    <col min="5" max="5" width="9.75390625" style="77" customWidth="1"/>
    <col min="6" max="6" width="8.25390625" style="78" customWidth="1"/>
    <col min="7" max="16384" width="8.25390625" style="77" customWidth="1"/>
  </cols>
  <sheetData>
    <row r="1" spans="2:5" ht="33" customHeight="1">
      <c r="B1" s="301" t="s">
        <v>61</v>
      </c>
      <c r="C1" s="301"/>
      <c r="D1" s="301"/>
      <c r="E1" s="301"/>
    </row>
    <row r="2" spans="2:5" ht="24.75" customHeight="1">
      <c r="B2" s="137"/>
      <c r="C2" s="137"/>
      <c r="D2" s="302"/>
      <c r="E2" s="302"/>
    </row>
    <row r="3" spans="2:5" ht="24.75" customHeight="1">
      <c r="B3" s="81" t="s">
        <v>19</v>
      </c>
      <c r="C3" s="138" t="s">
        <v>35</v>
      </c>
      <c r="D3" s="139" t="s">
        <v>62</v>
      </c>
      <c r="E3" s="140" t="s">
        <v>4</v>
      </c>
    </row>
    <row r="4" spans="2:5" ht="24.75" customHeight="1">
      <c r="B4" s="141" t="s">
        <v>63</v>
      </c>
      <c r="C4" s="142" t="s">
        <v>64</v>
      </c>
      <c r="D4" s="143">
        <v>546</v>
      </c>
      <c r="E4" s="200">
        <v>1.9</v>
      </c>
    </row>
    <row r="5" spans="2:5" ht="24.75" customHeight="1">
      <c r="B5" s="141" t="s">
        <v>65</v>
      </c>
      <c r="C5" s="144" t="s">
        <v>66</v>
      </c>
      <c r="D5" s="208">
        <v>3.1</v>
      </c>
      <c r="E5" s="86">
        <v>-1.55</v>
      </c>
    </row>
    <row r="6" spans="2:5" ht="24.75" customHeight="1">
      <c r="B6" s="58" t="s">
        <v>67</v>
      </c>
      <c r="C6" s="16" t="s">
        <v>68</v>
      </c>
      <c r="D6" s="146">
        <v>587.28</v>
      </c>
      <c r="E6" s="201">
        <v>22.9</v>
      </c>
    </row>
    <row r="7" spans="2:5" ht="24.75" customHeight="1">
      <c r="B7" s="58" t="s">
        <v>69</v>
      </c>
      <c r="C7" s="16" t="s">
        <v>68</v>
      </c>
      <c r="D7" s="202">
        <v>499.6</v>
      </c>
      <c r="E7" s="200">
        <v>22.5</v>
      </c>
    </row>
    <row r="8" spans="2:5" ht="24.75" customHeight="1">
      <c r="B8" s="58" t="s">
        <v>70</v>
      </c>
      <c r="C8" s="16" t="s">
        <v>68</v>
      </c>
      <c r="D8" s="146">
        <v>48.83</v>
      </c>
      <c r="E8" s="201">
        <v>41</v>
      </c>
    </row>
    <row r="9" spans="2:6" ht="24.75" customHeight="1">
      <c r="B9" s="58" t="s">
        <v>71</v>
      </c>
      <c r="C9" s="16" t="s">
        <v>68</v>
      </c>
      <c r="D9" s="146">
        <v>0.88</v>
      </c>
      <c r="E9" s="201">
        <v>-59.1</v>
      </c>
      <c r="F9" s="147"/>
    </row>
    <row r="10" spans="2:5" ht="24.75" customHeight="1">
      <c r="B10" s="58" t="s">
        <v>72</v>
      </c>
      <c r="C10" s="16" t="s">
        <v>68</v>
      </c>
      <c r="D10" s="203">
        <v>60.41</v>
      </c>
      <c r="E10" s="150">
        <v>38</v>
      </c>
    </row>
    <row r="11" spans="2:5" ht="24.75" customHeight="1">
      <c r="B11" s="58" t="s">
        <v>73</v>
      </c>
      <c r="C11" s="16" t="s">
        <v>68</v>
      </c>
      <c r="D11" s="202">
        <v>25.4</v>
      </c>
      <c r="E11" s="200">
        <v>19.7</v>
      </c>
    </row>
    <row r="12" spans="2:5" ht="24.75" customHeight="1">
      <c r="B12" s="58" t="s">
        <v>74</v>
      </c>
      <c r="C12" s="149" t="s">
        <v>66</v>
      </c>
      <c r="D12" s="148">
        <v>8.3</v>
      </c>
      <c r="E12" s="150">
        <v>1.1</v>
      </c>
    </row>
    <row r="13" spans="2:5" ht="24.75" customHeight="1">
      <c r="B13" s="58" t="s">
        <v>75</v>
      </c>
      <c r="C13" s="149" t="s">
        <v>66</v>
      </c>
      <c r="D13" s="204">
        <v>54.2</v>
      </c>
      <c r="E13" s="205">
        <v>-5.5</v>
      </c>
    </row>
    <row r="14" spans="2:5" ht="24.75" customHeight="1" thickBot="1">
      <c r="B14" s="100" t="s">
        <v>76</v>
      </c>
      <c r="C14" s="151" t="s">
        <v>66</v>
      </c>
      <c r="D14" s="206">
        <v>85.1</v>
      </c>
      <c r="E14" s="207">
        <v>-0.29</v>
      </c>
    </row>
    <row r="15" spans="2:5" ht="21" customHeight="1">
      <c r="B15" s="303"/>
      <c r="C15" s="303"/>
      <c r="D15" s="303"/>
      <c r="E15" s="303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E30"/>
  <sheetViews>
    <sheetView zoomScalePageLayoutView="0" workbookViewId="0" topLeftCell="A1">
      <selection activeCell="D26" sqref="D26"/>
    </sheetView>
  </sheetViews>
  <sheetFormatPr defaultColWidth="11.50390625" defaultRowHeight="19.5" customHeight="1"/>
  <cols>
    <col min="1" max="1" width="8.25390625" style="77" bestFit="1" customWidth="1"/>
    <col min="2" max="2" width="37.00390625" style="77" customWidth="1"/>
    <col min="3" max="3" width="13.125" style="77" customWidth="1"/>
    <col min="4" max="4" width="16.00390625" style="77" customWidth="1"/>
    <col min="5" max="5" width="11.50390625" style="78" customWidth="1"/>
    <col min="6" max="16384" width="11.50390625" style="77" customWidth="1"/>
  </cols>
  <sheetData>
    <row r="1" spans="2:4" ht="19.5" customHeight="1">
      <c r="B1" s="78"/>
      <c r="C1" s="78"/>
      <c r="D1" s="78"/>
    </row>
    <row r="2" spans="2:4" ht="19.5" customHeight="1">
      <c r="B2" s="304" t="s">
        <v>77</v>
      </c>
      <c r="C2" s="301"/>
      <c r="D2" s="301"/>
    </row>
    <row r="3" spans="2:4" ht="19.5" customHeight="1">
      <c r="B3" s="126"/>
      <c r="C3" s="305"/>
      <c r="D3" s="305"/>
    </row>
    <row r="4" spans="2:4" ht="24.75" customHeight="1">
      <c r="B4" s="81" t="s">
        <v>78</v>
      </c>
      <c r="C4" s="98" t="s">
        <v>20</v>
      </c>
      <c r="D4" s="83" t="s">
        <v>21</v>
      </c>
    </row>
    <row r="5" spans="2:5" ht="24.75" customHeight="1">
      <c r="B5" s="127" t="s">
        <v>79</v>
      </c>
      <c r="C5" s="209">
        <v>8.6</v>
      </c>
      <c r="D5" s="224">
        <v>15</v>
      </c>
      <c r="E5" s="121"/>
    </row>
    <row r="6" spans="2:5" s="125" customFormat="1" ht="24.75" customHeight="1">
      <c r="B6" s="135" t="s">
        <v>80</v>
      </c>
      <c r="C6" s="216"/>
      <c r="D6" s="217"/>
      <c r="E6" s="121"/>
    </row>
    <row r="7" spans="2:5" ht="24.75" customHeight="1">
      <c r="B7" s="128" t="s">
        <v>81</v>
      </c>
      <c r="C7" s="209">
        <v>6.1</v>
      </c>
      <c r="D7" s="210">
        <v>15.1</v>
      </c>
      <c r="E7" s="121"/>
    </row>
    <row r="8" spans="2:5" ht="24.75" customHeight="1">
      <c r="B8" s="128" t="s">
        <v>82</v>
      </c>
      <c r="C8" s="225">
        <v>37</v>
      </c>
      <c r="D8" s="210">
        <v>35.8</v>
      </c>
      <c r="E8" s="121"/>
    </row>
    <row r="9" spans="2:5" ht="24.75" customHeight="1">
      <c r="B9" s="128" t="s">
        <v>83</v>
      </c>
      <c r="C9" s="209">
        <v>21.5</v>
      </c>
      <c r="D9" s="210">
        <v>-3.2</v>
      </c>
      <c r="E9" s="121"/>
    </row>
    <row r="10" spans="2:5" ht="24.75" customHeight="1">
      <c r="B10" s="135" t="s">
        <v>84</v>
      </c>
      <c r="C10" s="216"/>
      <c r="D10" s="217"/>
      <c r="E10" s="121"/>
    </row>
    <row r="11" spans="2:5" ht="24.75" customHeight="1">
      <c r="B11" s="129" t="s">
        <v>85</v>
      </c>
      <c r="C11" s="211">
        <v>-11.5</v>
      </c>
      <c r="D11" s="226">
        <v>-4</v>
      </c>
      <c r="E11" s="121"/>
    </row>
    <row r="12" spans="2:5" ht="24.75" customHeight="1">
      <c r="B12" s="129" t="s">
        <v>86</v>
      </c>
      <c r="C12" s="211">
        <v>-6.2</v>
      </c>
      <c r="D12" s="212">
        <v>1.3</v>
      </c>
      <c r="E12" s="121"/>
    </row>
    <row r="13" spans="2:5" ht="24.75" customHeight="1">
      <c r="B13" s="129" t="s">
        <v>87</v>
      </c>
      <c r="C13" s="211">
        <v>-7.5</v>
      </c>
      <c r="D13" s="210">
        <v>0.4</v>
      </c>
      <c r="E13" s="121"/>
    </row>
    <row r="14" spans="2:5" ht="24.75" customHeight="1" thickBot="1">
      <c r="B14" s="130" t="s">
        <v>88</v>
      </c>
      <c r="C14" s="218">
        <v>19.3</v>
      </c>
      <c r="D14" s="219">
        <v>23.6</v>
      </c>
      <c r="E14" s="121"/>
    </row>
    <row r="15" spans="2:5" ht="24.75" customHeight="1" thickBot="1">
      <c r="B15" s="131"/>
      <c r="C15" s="132"/>
      <c r="D15" s="132"/>
      <c r="E15" s="121"/>
    </row>
    <row r="16" spans="2:5" ht="24.75" customHeight="1">
      <c r="B16" s="133" t="s">
        <v>78</v>
      </c>
      <c r="C16" s="134" t="s">
        <v>3</v>
      </c>
      <c r="D16" s="106" t="s">
        <v>89</v>
      </c>
      <c r="E16" s="121"/>
    </row>
    <row r="17" spans="2:5" ht="24.75" customHeight="1">
      <c r="B17" s="129" t="s">
        <v>90</v>
      </c>
      <c r="C17" s="213">
        <v>64.45</v>
      </c>
      <c r="D17" s="210">
        <v>54.6</v>
      </c>
      <c r="E17" s="121"/>
    </row>
    <row r="18" spans="2:4" ht="24.75" customHeight="1">
      <c r="B18" s="129" t="s">
        <v>91</v>
      </c>
      <c r="C18" s="214">
        <v>0.34</v>
      </c>
      <c r="D18" s="220">
        <v>-95.4</v>
      </c>
    </row>
    <row r="19" spans="2:4" ht="24.75" customHeight="1">
      <c r="B19" s="135" t="s">
        <v>92</v>
      </c>
      <c r="C19" s="213">
        <v>740.82</v>
      </c>
      <c r="D19" s="215">
        <v>35.6</v>
      </c>
    </row>
    <row r="20" spans="2:4" ht="24.75" customHeight="1">
      <c r="B20" s="135" t="s">
        <v>93</v>
      </c>
      <c r="C20" s="213">
        <v>57.3</v>
      </c>
      <c r="D20" s="215">
        <v>3346.4</v>
      </c>
    </row>
    <row r="21" spans="2:4" ht="24.75" customHeight="1">
      <c r="B21" s="135" t="s">
        <v>94</v>
      </c>
      <c r="C21" s="213">
        <v>115.96</v>
      </c>
      <c r="D21" s="215">
        <v>46.1</v>
      </c>
    </row>
    <row r="22" spans="2:4" ht="24.75" customHeight="1" thickBot="1">
      <c r="B22" s="221" t="s">
        <v>95</v>
      </c>
      <c r="C22" s="222">
        <v>80.47</v>
      </c>
      <c r="D22" s="223">
        <v>-6.2</v>
      </c>
    </row>
    <row r="29" ht="19.5" customHeight="1">
      <c r="D29" s="136"/>
    </row>
    <row r="30" ht="19.5" customHeight="1">
      <c r="D30" s="136"/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G15"/>
  <sheetViews>
    <sheetView zoomScalePageLayoutView="0" workbookViewId="0" topLeftCell="A1">
      <selection activeCell="F10" sqref="F10"/>
    </sheetView>
  </sheetViews>
  <sheetFormatPr defaultColWidth="8.25390625" defaultRowHeight="32.25" customHeight="1"/>
  <cols>
    <col min="1" max="1" width="8.25390625" style="78" customWidth="1"/>
    <col min="2" max="2" width="26.625" style="78" customWidth="1"/>
    <col min="3" max="3" width="11.875" style="78" bestFit="1" customWidth="1"/>
    <col min="4" max="4" width="11.375" style="78" customWidth="1"/>
    <col min="5" max="5" width="10.00390625" style="78" customWidth="1"/>
    <col min="6" max="6" width="7.25390625" style="78" customWidth="1"/>
    <col min="7" max="7" width="11.75390625" style="78" bestFit="1" customWidth="1"/>
    <col min="8" max="16384" width="8.25390625" style="78" customWidth="1"/>
  </cols>
  <sheetData>
    <row r="1" spans="2:6" ht="24.75" customHeight="1">
      <c r="B1" s="306" t="s">
        <v>96</v>
      </c>
      <c r="C1" s="306"/>
      <c r="D1" s="306"/>
      <c r="E1" s="103"/>
      <c r="F1" s="104"/>
    </row>
    <row r="2" spans="2:6" ht="24.75" customHeight="1">
      <c r="B2" s="105"/>
      <c r="C2" s="305" t="s">
        <v>97</v>
      </c>
      <c r="D2" s="307"/>
      <c r="E2" s="103"/>
      <c r="F2" s="104"/>
    </row>
    <row r="3" spans="2:6" ht="24.75" customHeight="1">
      <c r="B3" s="227" t="s">
        <v>194</v>
      </c>
      <c r="C3" s="98" t="s">
        <v>3</v>
      </c>
      <c r="D3" s="106" t="s">
        <v>89</v>
      </c>
      <c r="E3" s="103"/>
      <c r="F3" s="104"/>
    </row>
    <row r="4" spans="2:6" ht="24.75" customHeight="1">
      <c r="B4" s="107" t="s">
        <v>98</v>
      </c>
      <c r="C4" s="108">
        <v>234.52</v>
      </c>
      <c r="D4" s="109">
        <v>24.5</v>
      </c>
      <c r="E4" s="110"/>
      <c r="F4" s="104"/>
    </row>
    <row r="5" spans="2:6" ht="24.75" customHeight="1">
      <c r="B5" s="107" t="s">
        <v>99</v>
      </c>
      <c r="C5" s="111">
        <v>71.44</v>
      </c>
      <c r="D5" s="112">
        <v>25.5</v>
      </c>
      <c r="E5" s="110"/>
      <c r="F5" s="104"/>
    </row>
    <row r="6" spans="2:6" ht="24.75" customHeight="1">
      <c r="B6" s="113" t="s">
        <v>100</v>
      </c>
      <c r="C6" s="114"/>
      <c r="D6" s="115"/>
      <c r="E6" s="110"/>
      <c r="F6" s="104"/>
    </row>
    <row r="7" spans="2:6" ht="24.75" customHeight="1">
      <c r="B7" s="107" t="s">
        <v>101</v>
      </c>
      <c r="C7" s="116">
        <v>158.62</v>
      </c>
      <c r="D7" s="117">
        <v>24.2</v>
      </c>
      <c r="E7" s="110"/>
      <c r="F7" s="118"/>
    </row>
    <row r="8" spans="2:6" ht="24.75" customHeight="1">
      <c r="B8" s="107" t="s">
        <v>102</v>
      </c>
      <c r="C8" s="111">
        <v>75.9</v>
      </c>
      <c r="D8" s="119">
        <v>25</v>
      </c>
      <c r="E8" s="110"/>
      <c r="F8" s="118"/>
    </row>
    <row r="9" spans="2:6" ht="24.75" customHeight="1">
      <c r="B9" s="113" t="s">
        <v>103</v>
      </c>
      <c r="C9" s="114"/>
      <c r="D9" s="115"/>
      <c r="E9" s="110"/>
      <c r="F9" s="104"/>
    </row>
    <row r="10" spans="2:6" ht="24.75" customHeight="1">
      <c r="B10" s="107" t="s">
        <v>104</v>
      </c>
      <c r="C10" s="116">
        <v>33.22</v>
      </c>
      <c r="D10" s="117">
        <v>20.9</v>
      </c>
      <c r="E10" s="110"/>
      <c r="F10" s="104"/>
    </row>
    <row r="11" spans="2:5" ht="24.75" customHeight="1">
      <c r="B11" s="107" t="s">
        <v>105</v>
      </c>
      <c r="C11" s="116">
        <v>156.26</v>
      </c>
      <c r="D11" s="117">
        <v>19</v>
      </c>
      <c r="E11" s="110"/>
    </row>
    <row r="12" spans="2:5" ht="24.75" customHeight="1">
      <c r="B12" s="107" t="s">
        <v>106</v>
      </c>
      <c r="C12" s="120">
        <v>2.12</v>
      </c>
      <c r="D12" s="117">
        <v>62.4</v>
      </c>
      <c r="E12" s="110"/>
    </row>
    <row r="13" spans="2:7" ht="24.75" customHeight="1">
      <c r="B13" s="107" t="s">
        <v>107</v>
      </c>
      <c r="C13" s="120">
        <v>42.92</v>
      </c>
      <c r="D13" s="117">
        <v>51.2</v>
      </c>
      <c r="E13" s="110"/>
      <c r="F13" s="121"/>
      <c r="G13" s="121"/>
    </row>
    <row r="14" spans="2:4" ht="24.75" customHeight="1">
      <c r="B14" s="58" t="s">
        <v>108</v>
      </c>
      <c r="C14" s="122">
        <v>1474</v>
      </c>
      <c r="D14" s="51">
        <v>-14.8</v>
      </c>
    </row>
    <row r="15" spans="2:5" ht="24.75" customHeight="1">
      <c r="B15" s="100" t="s">
        <v>109</v>
      </c>
      <c r="C15" s="123">
        <v>1220</v>
      </c>
      <c r="D15" s="102">
        <v>-17.2</v>
      </c>
      <c r="E15" s="124"/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C1:J22"/>
  <sheetViews>
    <sheetView zoomScalePageLayoutView="0" workbookViewId="0" topLeftCell="A1">
      <selection activeCell="E21" sqref="E21"/>
    </sheetView>
  </sheetViews>
  <sheetFormatPr defaultColWidth="8.25390625" defaultRowHeight="21.75" customHeight="1"/>
  <cols>
    <col min="1" max="1" width="8.25390625" style="77" customWidth="1"/>
    <col min="2" max="2" width="8.25390625" style="78" customWidth="1"/>
    <col min="3" max="3" width="30.625" style="77" customWidth="1"/>
    <col min="4" max="4" width="12.00390625" style="77" customWidth="1"/>
    <col min="5" max="5" width="11.50390625" style="77" customWidth="1"/>
    <col min="6" max="6" width="9.00390625" style="77" customWidth="1"/>
    <col min="7" max="7" width="8.25390625" style="77" customWidth="1"/>
    <col min="8" max="8" width="8.25390625" style="78" customWidth="1"/>
    <col min="9" max="16384" width="8.25390625" style="77" customWidth="1"/>
  </cols>
  <sheetData>
    <row r="1" spans="3:7" ht="29.25" customHeight="1">
      <c r="C1" s="308" t="s">
        <v>110</v>
      </c>
      <c r="D1" s="308"/>
      <c r="E1" s="308"/>
      <c r="F1" s="79"/>
      <c r="G1" s="79"/>
    </row>
    <row r="2" spans="3:7" ht="29.25" customHeight="1">
      <c r="C2" s="80"/>
      <c r="D2" s="78"/>
      <c r="E2" s="78" t="s">
        <v>97</v>
      </c>
      <c r="F2" s="80"/>
      <c r="G2" s="80"/>
    </row>
    <row r="3" spans="3:5" ht="24.75" customHeight="1">
      <c r="C3" s="81" t="s">
        <v>78</v>
      </c>
      <c r="D3" s="82" t="s">
        <v>3</v>
      </c>
      <c r="E3" s="83" t="s">
        <v>89</v>
      </c>
    </row>
    <row r="4" spans="3:5" ht="24.75" customHeight="1">
      <c r="C4" s="84" t="s">
        <v>111</v>
      </c>
      <c r="D4" s="85">
        <v>30.45</v>
      </c>
      <c r="E4" s="86">
        <v>25.8</v>
      </c>
    </row>
    <row r="5" spans="3:10" ht="24.75" customHeight="1">
      <c r="C5" s="84" t="s">
        <v>112</v>
      </c>
      <c r="D5" s="228">
        <v>17.16</v>
      </c>
      <c r="E5" s="86">
        <v>29.5</v>
      </c>
      <c r="J5" s="78"/>
    </row>
    <row r="6" spans="3:10" ht="24.75" customHeight="1">
      <c r="C6" s="84" t="s">
        <v>113</v>
      </c>
      <c r="D6" s="87">
        <v>130.01</v>
      </c>
      <c r="E6" s="88">
        <v>4.14</v>
      </c>
      <c r="F6" s="89"/>
      <c r="J6" s="78"/>
    </row>
    <row r="7" spans="3:10" ht="24.75" customHeight="1">
      <c r="C7" s="84" t="s">
        <v>114</v>
      </c>
      <c r="D7" s="85">
        <v>43.75</v>
      </c>
      <c r="E7" s="90">
        <v>27.3</v>
      </c>
      <c r="F7" s="89"/>
      <c r="J7" s="78"/>
    </row>
    <row r="8" spans="3:10" ht="24.75" customHeight="1">
      <c r="C8" s="84" t="s">
        <v>115</v>
      </c>
      <c r="D8" s="85">
        <v>0.09</v>
      </c>
      <c r="E8" s="90">
        <v>-0.74</v>
      </c>
      <c r="F8" s="89"/>
      <c r="J8" s="78"/>
    </row>
    <row r="9" spans="3:10" ht="24.75" customHeight="1">
      <c r="C9" s="84" t="s">
        <v>116</v>
      </c>
      <c r="D9" s="85">
        <v>20.37</v>
      </c>
      <c r="E9" s="90">
        <v>28.1</v>
      </c>
      <c r="F9" s="89"/>
      <c r="J9" s="78"/>
    </row>
    <row r="10" spans="3:10" ht="24.75" customHeight="1">
      <c r="C10" s="84" t="s">
        <v>117</v>
      </c>
      <c r="D10" s="85">
        <v>23.29</v>
      </c>
      <c r="E10" s="90">
        <v>-0.1</v>
      </c>
      <c r="F10" s="91"/>
      <c r="J10" s="78"/>
    </row>
    <row r="11" spans="3:10" ht="24.75" customHeight="1">
      <c r="C11" s="84" t="s">
        <v>118</v>
      </c>
      <c r="D11" s="92">
        <v>1810.83</v>
      </c>
      <c r="E11" s="86">
        <v>7.8</v>
      </c>
      <c r="J11" s="78"/>
    </row>
    <row r="12" spans="3:10" ht="24.75" customHeight="1">
      <c r="C12" s="84" t="s">
        <v>119</v>
      </c>
      <c r="D12" s="93">
        <v>1350.17</v>
      </c>
      <c r="E12" s="86">
        <v>11.3</v>
      </c>
      <c r="J12" s="78"/>
    </row>
    <row r="13" spans="3:10" ht="24.75" customHeight="1">
      <c r="C13" s="84" t="s">
        <v>120</v>
      </c>
      <c r="D13" s="93">
        <v>1091.05</v>
      </c>
      <c r="E13" s="86">
        <v>9.7</v>
      </c>
      <c r="J13" s="78"/>
    </row>
    <row r="14" spans="3:10" ht="24.75" customHeight="1">
      <c r="C14" s="84" t="s">
        <v>121</v>
      </c>
      <c r="D14" s="93">
        <v>192.99</v>
      </c>
      <c r="E14" s="86">
        <v>-2.2</v>
      </c>
      <c r="J14" s="78"/>
    </row>
    <row r="15" spans="3:10" ht="24.75" customHeight="1">
      <c r="C15" s="84" t="s">
        <v>122</v>
      </c>
      <c r="D15" s="93">
        <v>857.67</v>
      </c>
      <c r="E15" s="86">
        <v>13.1</v>
      </c>
      <c r="J15" s="78"/>
    </row>
    <row r="16" spans="3:10" ht="24.75" customHeight="1">
      <c r="C16" s="94" t="s">
        <v>123</v>
      </c>
      <c r="D16" s="95">
        <v>40.38</v>
      </c>
      <c r="E16" s="96">
        <v>5.5</v>
      </c>
      <c r="F16" s="97"/>
      <c r="J16" s="78"/>
    </row>
    <row r="17" spans="3:10" ht="24.75" customHeight="1">
      <c r="C17" s="301" t="s">
        <v>124</v>
      </c>
      <c r="D17" s="309"/>
      <c r="E17" s="310"/>
      <c r="J17" s="78"/>
    </row>
    <row r="18" spans="3:10" ht="24.75" customHeight="1">
      <c r="C18" s="311" t="s">
        <v>125</v>
      </c>
      <c r="D18" s="312"/>
      <c r="E18" s="313"/>
      <c r="J18" s="78"/>
    </row>
    <row r="19" spans="3:10" ht="24.75" customHeight="1">
      <c r="C19" s="81" t="s">
        <v>78</v>
      </c>
      <c r="D19" s="98" t="s">
        <v>3</v>
      </c>
      <c r="E19" s="83" t="s">
        <v>89</v>
      </c>
      <c r="J19" s="78"/>
    </row>
    <row r="20" spans="3:10" ht="24.75" customHeight="1">
      <c r="C20" s="58" t="s">
        <v>126</v>
      </c>
      <c r="D20" s="99">
        <v>18807.9549282034</v>
      </c>
      <c r="E20" s="51">
        <v>11.3</v>
      </c>
      <c r="J20" s="78"/>
    </row>
    <row r="21" spans="3:10" ht="24.75" customHeight="1">
      <c r="C21" s="100" t="s">
        <v>127</v>
      </c>
      <c r="D21" s="101">
        <v>6767.31795665494</v>
      </c>
      <c r="E21" s="102">
        <v>14</v>
      </c>
      <c r="J21" s="78"/>
    </row>
    <row r="22" ht="21.75" customHeight="1">
      <c r="J22" s="78"/>
    </row>
  </sheetData>
  <sheetProtection/>
  <mergeCells count="3">
    <mergeCell ref="C1:E1"/>
    <mergeCell ref="C17:E17"/>
    <mergeCell ref="C18:E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N79"/>
  <sheetViews>
    <sheetView zoomScalePageLayoutView="0" workbookViewId="0" topLeftCell="A1">
      <selection activeCell="G19" sqref="G19"/>
    </sheetView>
  </sheetViews>
  <sheetFormatPr defaultColWidth="8.375" defaultRowHeight="19.5" customHeight="1"/>
  <cols>
    <col min="1" max="1" width="7.00390625" style="39" customWidth="1"/>
    <col min="2" max="2" width="41.375" style="40" customWidth="1"/>
    <col min="3" max="3" width="11.875" style="41" customWidth="1"/>
    <col min="4" max="4" width="11.625" style="42" customWidth="1"/>
    <col min="5" max="5" width="11.25390625" style="40" customWidth="1"/>
    <col min="6" max="6" width="11.75390625" style="40" customWidth="1"/>
    <col min="7" max="7" width="10.625" style="40" customWidth="1"/>
    <col min="8" max="8" width="9.75390625" style="40" customWidth="1"/>
    <col min="9" max="9" width="10.875" style="40" customWidth="1"/>
    <col min="10" max="10" width="14.75390625" style="40" customWidth="1"/>
    <col min="11" max="11" width="9.875" style="40" customWidth="1"/>
    <col min="12" max="13" width="9.25390625" style="40" customWidth="1"/>
    <col min="14" max="246" width="7.00390625" style="40" customWidth="1"/>
    <col min="247" max="16384" width="8.375" style="32" customWidth="1"/>
  </cols>
  <sheetData>
    <row r="1" spans="2:4" ht="25.5" customHeight="1">
      <c r="B1" s="314" t="s">
        <v>128</v>
      </c>
      <c r="C1" s="314"/>
      <c r="D1" s="314"/>
    </row>
    <row r="2" spans="2:4" ht="23.25" customHeight="1">
      <c r="B2" s="43"/>
      <c r="C2" s="44"/>
      <c r="D2" s="45" t="s">
        <v>129</v>
      </c>
    </row>
    <row r="3" spans="2:4" ht="24.75" customHeight="1">
      <c r="B3" s="46" t="s">
        <v>130</v>
      </c>
      <c r="C3" s="47" t="s">
        <v>131</v>
      </c>
      <c r="D3" s="48" t="s">
        <v>4</v>
      </c>
    </row>
    <row r="4" spans="2:5" ht="24.75" customHeight="1">
      <c r="B4" s="49" t="s">
        <v>0</v>
      </c>
      <c r="C4" s="229">
        <v>5050101</v>
      </c>
      <c r="D4" s="51">
        <v>11.1</v>
      </c>
      <c r="E4" s="52"/>
    </row>
    <row r="5" spans="2:5" ht="24.75" customHeight="1">
      <c r="B5" s="49" t="s">
        <v>132</v>
      </c>
      <c r="C5" s="229">
        <v>1723333</v>
      </c>
      <c r="D5" s="51">
        <v>12.2</v>
      </c>
      <c r="E5" s="52"/>
    </row>
    <row r="6" spans="2:5" ht="24.75" customHeight="1">
      <c r="B6" s="49" t="s">
        <v>133</v>
      </c>
      <c r="C6" s="229">
        <v>357966</v>
      </c>
      <c r="D6" s="51">
        <v>9.7</v>
      </c>
      <c r="E6" s="52"/>
    </row>
    <row r="7" spans="2:5" ht="24.75" customHeight="1">
      <c r="B7" s="49" t="s">
        <v>134</v>
      </c>
      <c r="C7" s="229">
        <v>353583</v>
      </c>
      <c r="D7" s="51">
        <v>12</v>
      </c>
      <c r="E7" s="52"/>
    </row>
    <row r="8" spans="2:5" ht="24.75" customHeight="1">
      <c r="B8" s="49" t="s">
        <v>135</v>
      </c>
      <c r="C8" s="229">
        <v>681538</v>
      </c>
      <c r="D8" s="51">
        <v>10.8</v>
      </c>
      <c r="E8" s="52"/>
    </row>
    <row r="9" spans="2:5" ht="24.75" customHeight="1">
      <c r="B9" s="49" t="s">
        <v>136</v>
      </c>
      <c r="C9" s="229">
        <v>261399</v>
      </c>
      <c r="D9" s="51">
        <v>9.7</v>
      </c>
      <c r="E9" s="52"/>
    </row>
    <row r="10" spans="2:5" ht="24.75" customHeight="1">
      <c r="B10" s="49" t="s">
        <v>137</v>
      </c>
      <c r="C10" s="229">
        <v>783296</v>
      </c>
      <c r="D10" s="51">
        <v>9.1</v>
      </c>
      <c r="E10" s="52"/>
    </row>
    <row r="11" spans="2:5" ht="24.75" customHeight="1">
      <c r="B11" s="49" t="s">
        <v>138</v>
      </c>
      <c r="C11" s="229">
        <v>888986</v>
      </c>
      <c r="D11" s="51">
        <v>11.3</v>
      </c>
      <c r="E11" s="52"/>
    </row>
    <row r="12" spans="2:7" ht="24.75" customHeight="1">
      <c r="B12" s="49" t="s">
        <v>139</v>
      </c>
      <c r="C12" s="53" t="s">
        <v>140</v>
      </c>
      <c r="D12" s="54">
        <v>11.6</v>
      </c>
      <c r="G12" s="55"/>
    </row>
    <row r="13" spans="2:4" ht="24.75" customHeight="1">
      <c r="B13" s="49" t="s">
        <v>132</v>
      </c>
      <c r="C13" s="53" t="s">
        <v>140</v>
      </c>
      <c r="D13" s="175">
        <v>12.1</v>
      </c>
    </row>
    <row r="14" spans="2:4" ht="24.75" customHeight="1">
      <c r="B14" s="49" t="s">
        <v>133</v>
      </c>
      <c r="C14" s="53" t="s">
        <v>140</v>
      </c>
      <c r="D14" s="175">
        <v>10.3</v>
      </c>
    </row>
    <row r="15" spans="2:4" ht="24.75" customHeight="1">
      <c r="B15" s="49" t="s">
        <v>134</v>
      </c>
      <c r="C15" s="53" t="s">
        <v>140</v>
      </c>
      <c r="D15" s="175">
        <v>13.1</v>
      </c>
    </row>
    <row r="16" spans="2:4" ht="24.75" customHeight="1">
      <c r="B16" s="49" t="s">
        <v>135</v>
      </c>
      <c r="C16" s="53" t="s">
        <v>140</v>
      </c>
      <c r="D16" s="175">
        <v>10.9</v>
      </c>
    </row>
    <row r="17" spans="2:4" ht="24.75" customHeight="1">
      <c r="B17" s="49" t="s">
        <v>136</v>
      </c>
      <c r="C17" s="53" t="s">
        <v>140</v>
      </c>
      <c r="D17" s="175">
        <v>10.6</v>
      </c>
    </row>
    <row r="18" spans="2:4" ht="24.75" customHeight="1">
      <c r="B18" s="49" t="s">
        <v>137</v>
      </c>
      <c r="C18" s="53" t="s">
        <v>140</v>
      </c>
      <c r="D18" s="175">
        <v>6.1</v>
      </c>
    </row>
    <row r="19" spans="2:4" ht="24.75" customHeight="1">
      <c r="B19" s="49" t="s">
        <v>138</v>
      </c>
      <c r="C19" s="53" t="s">
        <v>140</v>
      </c>
      <c r="D19" s="175">
        <v>9.3</v>
      </c>
    </row>
    <row r="20" spans="2:5" ht="24.75" customHeight="1">
      <c r="B20" s="49" t="s">
        <v>141</v>
      </c>
      <c r="C20" s="53" t="s">
        <v>140</v>
      </c>
      <c r="D20" s="175">
        <v>13.4</v>
      </c>
      <c r="E20" s="56"/>
    </row>
    <row r="21" spans="2:4" ht="24.75" customHeight="1">
      <c r="B21" s="49" t="s">
        <v>142</v>
      </c>
      <c r="C21" s="53" t="s">
        <v>140</v>
      </c>
      <c r="D21" s="57">
        <v>15</v>
      </c>
    </row>
    <row r="22" spans="2:4" ht="24.75" customHeight="1">
      <c r="B22" s="58" t="s">
        <v>143</v>
      </c>
      <c r="C22" s="53" t="s">
        <v>140</v>
      </c>
      <c r="D22" s="57">
        <v>27.8</v>
      </c>
    </row>
    <row r="23" spans="2:4" ht="24.75" customHeight="1">
      <c r="B23" s="58" t="s">
        <v>144</v>
      </c>
      <c r="C23" s="53" t="s">
        <v>140</v>
      </c>
      <c r="D23" s="57">
        <v>12.3</v>
      </c>
    </row>
    <row r="24" spans="2:4" ht="24.75" customHeight="1">
      <c r="B24" s="58" t="s">
        <v>145</v>
      </c>
      <c r="C24" s="53" t="s">
        <v>140</v>
      </c>
      <c r="D24" s="57">
        <v>18</v>
      </c>
    </row>
    <row r="25" spans="2:4" ht="24.75" customHeight="1">
      <c r="B25" s="58" t="s">
        <v>146</v>
      </c>
      <c r="C25" s="53" t="s">
        <v>140</v>
      </c>
      <c r="D25" s="57">
        <v>14.9</v>
      </c>
    </row>
    <row r="26" spans="2:4" ht="24.75" customHeight="1">
      <c r="B26" s="58" t="s">
        <v>147</v>
      </c>
      <c r="C26" s="53" t="s">
        <v>140</v>
      </c>
      <c r="D26" s="57">
        <v>1</v>
      </c>
    </row>
    <row r="27" spans="2:4" ht="24.75" customHeight="1">
      <c r="B27" s="58" t="s">
        <v>148</v>
      </c>
      <c r="C27" s="53" t="s">
        <v>140</v>
      </c>
      <c r="D27" s="57">
        <v>3.9</v>
      </c>
    </row>
    <row r="28" spans="2:4" ht="24.75" customHeight="1">
      <c r="B28" s="58" t="s">
        <v>149</v>
      </c>
      <c r="C28" s="53" t="s">
        <v>140</v>
      </c>
      <c r="D28" s="57">
        <v>15.5</v>
      </c>
    </row>
    <row r="29" spans="2:4" ht="24.75" customHeight="1">
      <c r="B29" s="59" t="s">
        <v>150</v>
      </c>
      <c r="C29" s="53" t="s">
        <v>140</v>
      </c>
      <c r="D29" s="57">
        <v>15.3</v>
      </c>
    </row>
    <row r="30" spans="2:4" ht="24.75" customHeight="1">
      <c r="B30" s="49" t="s">
        <v>195</v>
      </c>
      <c r="C30" s="67">
        <v>644488</v>
      </c>
      <c r="D30" s="57">
        <v>54.6</v>
      </c>
    </row>
    <row r="31" spans="2:4" ht="24.75" customHeight="1">
      <c r="B31" s="58" t="s">
        <v>143</v>
      </c>
      <c r="C31" s="67">
        <v>465671</v>
      </c>
      <c r="D31" s="57">
        <v>89.8</v>
      </c>
    </row>
    <row r="32" spans="2:4" ht="24.75" customHeight="1">
      <c r="B32" s="58" t="s">
        <v>144</v>
      </c>
      <c r="C32" s="67">
        <v>8552</v>
      </c>
      <c r="D32" s="57">
        <v>-27.3</v>
      </c>
    </row>
    <row r="33" spans="2:4" ht="24.75" customHeight="1">
      <c r="B33" s="58" t="s">
        <v>145</v>
      </c>
      <c r="C33" s="67">
        <v>43288</v>
      </c>
      <c r="D33" s="57">
        <v>37.9</v>
      </c>
    </row>
    <row r="34" spans="2:4" ht="24.75" customHeight="1">
      <c r="B34" s="58" t="s">
        <v>146</v>
      </c>
      <c r="C34" s="67">
        <v>31099</v>
      </c>
      <c r="D34" s="57">
        <v>347.3</v>
      </c>
    </row>
    <row r="35" spans="2:4" ht="24.75" customHeight="1">
      <c r="B35" s="58" t="s">
        <v>147</v>
      </c>
      <c r="C35" s="67">
        <v>17708</v>
      </c>
      <c r="D35" s="57">
        <v>156.1</v>
      </c>
    </row>
    <row r="36" spans="2:4" ht="24.75" customHeight="1">
      <c r="B36" s="58" t="s">
        <v>148</v>
      </c>
      <c r="C36" s="67">
        <v>33122</v>
      </c>
      <c r="D36" s="57">
        <v>19.7</v>
      </c>
    </row>
    <row r="37" spans="2:4" ht="24.75" customHeight="1">
      <c r="B37" s="58" t="s">
        <v>149</v>
      </c>
      <c r="C37" s="67">
        <v>45048</v>
      </c>
      <c r="D37" s="57">
        <v>-48.2</v>
      </c>
    </row>
    <row r="38" spans="2:7" ht="22.5" customHeight="1">
      <c r="B38" s="49" t="s">
        <v>98</v>
      </c>
      <c r="C38" s="230">
        <v>2345198.9</v>
      </c>
      <c r="D38" s="51">
        <v>24.5</v>
      </c>
      <c r="E38" s="52"/>
      <c r="F38" s="60"/>
      <c r="G38" s="61"/>
    </row>
    <row r="39" spans="2:13" ht="24.75" customHeight="1">
      <c r="B39" s="49" t="s">
        <v>132</v>
      </c>
      <c r="C39" s="231">
        <v>961323.9264189509</v>
      </c>
      <c r="D39" s="51">
        <v>25.079456125299444</v>
      </c>
      <c r="E39" s="52"/>
      <c r="F39" s="60"/>
      <c r="G39" s="62"/>
      <c r="H39" s="62"/>
      <c r="I39" s="62"/>
      <c r="J39" s="62"/>
      <c r="K39" s="62"/>
      <c r="L39" s="62"/>
      <c r="M39" s="62"/>
    </row>
    <row r="40" spans="2:13" ht="24.75" customHeight="1">
      <c r="B40" s="49" t="s">
        <v>133</v>
      </c>
      <c r="C40" s="231">
        <v>146123.6170313003</v>
      </c>
      <c r="D40" s="51">
        <v>23.527268004338637</v>
      </c>
      <c r="E40" s="52"/>
      <c r="F40" s="60"/>
      <c r="G40" s="62"/>
      <c r="H40" s="62"/>
      <c r="I40" s="62"/>
      <c r="J40" s="62"/>
      <c r="K40" s="62"/>
      <c r="L40" s="62"/>
      <c r="M40" s="62"/>
    </row>
    <row r="41" spans="2:13" ht="24.75" customHeight="1">
      <c r="B41" s="49" t="s">
        <v>134</v>
      </c>
      <c r="C41" s="231">
        <v>120804.69938548174</v>
      </c>
      <c r="D41" s="51">
        <v>25.620225094244503</v>
      </c>
      <c r="E41" s="52"/>
      <c r="F41" s="60"/>
      <c r="G41" s="62"/>
      <c r="H41" s="62"/>
      <c r="I41" s="62"/>
      <c r="J41" s="62"/>
      <c r="K41" s="62"/>
      <c r="L41" s="62"/>
      <c r="M41" s="62"/>
    </row>
    <row r="42" spans="2:13" ht="24.75" customHeight="1">
      <c r="B42" s="49" t="s">
        <v>135</v>
      </c>
      <c r="C42" s="231">
        <v>272853.53443495353</v>
      </c>
      <c r="D42" s="51">
        <v>23.783406313236483</v>
      </c>
      <c r="E42" s="52"/>
      <c r="F42" s="60"/>
      <c r="G42" s="63"/>
      <c r="H42" s="63"/>
      <c r="I42" s="63"/>
      <c r="J42" s="63"/>
      <c r="K42" s="63"/>
      <c r="L42" s="63"/>
      <c r="M42" s="63"/>
    </row>
    <row r="43" spans="2:14" ht="24.75" customHeight="1">
      <c r="B43" s="49" t="s">
        <v>136</v>
      </c>
      <c r="C43" s="231">
        <v>126292.62095425227</v>
      </c>
      <c r="D43" s="51">
        <v>21.626423227142922</v>
      </c>
      <c r="E43" s="52"/>
      <c r="F43" s="60"/>
      <c r="G43" s="64"/>
      <c r="H43" s="64"/>
      <c r="I43" s="64"/>
      <c r="J43" s="64"/>
      <c r="K43" s="64"/>
      <c r="L43" s="64"/>
      <c r="M43" s="64"/>
      <c r="N43" s="64"/>
    </row>
    <row r="44" spans="2:8" ht="24.75" customHeight="1">
      <c r="B44" s="49" t="s">
        <v>137</v>
      </c>
      <c r="C44" s="231">
        <v>323878.9619269137</v>
      </c>
      <c r="D44" s="51">
        <v>25.971132466885678</v>
      </c>
      <c r="E44" s="52"/>
      <c r="F44" s="60"/>
      <c r="G44" s="61"/>
      <c r="H44" s="56"/>
    </row>
    <row r="45" spans="2:11" ht="24.75" customHeight="1">
      <c r="B45" s="49" t="s">
        <v>138</v>
      </c>
      <c r="C45" s="231">
        <v>393921.53984814754</v>
      </c>
      <c r="D45" s="51">
        <v>23.18382275763055</v>
      </c>
      <c r="E45" s="52"/>
      <c r="F45" s="60"/>
      <c r="G45" s="61"/>
      <c r="H45" s="56"/>
      <c r="I45" s="72"/>
      <c r="K45" s="72"/>
    </row>
    <row r="46" spans="2:4" ht="24.75" customHeight="1">
      <c r="B46" s="65" t="s">
        <v>151</v>
      </c>
      <c r="C46" s="145">
        <v>488315.2</v>
      </c>
      <c r="D46" s="232">
        <v>41</v>
      </c>
    </row>
    <row r="47" spans="2:6" ht="24.75" customHeight="1">
      <c r="B47" s="49" t="s">
        <v>132</v>
      </c>
      <c r="C47" s="233">
        <v>86617.3</v>
      </c>
      <c r="D47" s="234">
        <v>44.6</v>
      </c>
      <c r="F47" s="66"/>
    </row>
    <row r="48" spans="2:4" ht="24.75" customHeight="1">
      <c r="B48" s="49" t="s">
        <v>133</v>
      </c>
      <c r="C48" s="233">
        <v>24500.3</v>
      </c>
      <c r="D48" s="234">
        <v>44.2</v>
      </c>
    </row>
    <row r="49" spans="2:4" ht="24.75" customHeight="1">
      <c r="B49" s="49" t="s">
        <v>134</v>
      </c>
      <c r="C49" s="233">
        <v>62545.1</v>
      </c>
      <c r="D49" s="234">
        <v>12.7</v>
      </c>
    </row>
    <row r="50" spans="2:4" ht="24.75" customHeight="1">
      <c r="B50" s="49" t="s">
        <v>135</v>
      </c>
      <c r="C50" s="233">
        <v>27699.7</v>
      </c>
      <c r="D50" s="234">
        <v>-4.7</v>
      </c>
    </row>
    <row r="51" spans="2:4" ht="24.75" customHeight="1">
      <c r="B51" s="49" t="s">
        <v>136</v>
      </c>
      <c r="C51" s="233">
        <v>13243.1</v>
      </c>
      <c r="D51" s="234">
        <v>42.6</v>
      </c>
    </row>
    <row r="52" spans="2:4" ht="24.75" customHeight="1">
      <c r="B52" s="49" t="s">
        <v>137</v>
      </c>
      <c r="C52" s="233">
        <v>17965.5</v>
      </c>
      <c r="D52" s="234">
        <v>-9.7</v>
      </c>
    </row>
    <row r="53" spans="2:4" ht="24.75" customHeight="1">
      <c r="B53" s="49" t="s">
        <v>138</v>
      </c>
      <c r="C53" s="233">
        <v>55804.2</v>
      </c>
      <c r="D53" s="234">
        <v>0.1</v>
      </c>
    </row>
    <row r="54" spans="2:4" ht="24.75" customHeight="1">
      <c r="B54" s="49" t="s">
        <v>141</v>
      </c>
      <c r="C54" s="233">
        <v>199940</v>
      </c>
      <c r="D54" s="234">
        <v>101.2</v>
      </c>
    </row>
    <row r="55" spans="2:5" ht="24.75" customHeight="1">
      <c r="B55" s="49" t="s">
        <v>152</v>
      </c>
      <c r="C55" s="67">
        <v>18807.9549282034</v>
      </c>
      <c r="D55" s="68">
        <v>11.3</v>
      </c>
      <c r="E55" s="39"/>
    </row>
    <row r="56" spans="2:5" ht="24.75" customHeight="1">
      <c r="B56" s="49" t="s">
        <v>132</v>
      </c>
      <c r="C56" s="67">
        <v>19234.8902525515</v>
      </c>
      <c r="D56" s="68">
        <v>11.4</v>
      </c>
      <c r="E56" s="39"/>
    </row>
    <row r="57" spans="2:5" ht="24.75" customHeight="1">
      <c r="B57" s="49" t="s">
        <v>133</v>
      </c>
      <c r="C57" s="67">
        <v>18347.8913302967</v>
      </c>
      <c r="D57" s="68">
        <v>11.2</v>
      </c>
      <c r="E57" s="39"/>
    </row>
    <row r="58" spans="2:5" ht="24.75" customHeight="1">
      <c r="B58" s="49" t="s">
        <v>134</v>
      </c>
      <c r="C58" s="67">
        <v>18931.1669219261</v>
      </c>
      <c r="D58" s="68">
        <v>11.5</v>
      </c>
      <c r="E58" s="39"/>
    </row>
    <row r="59" spans="2:5" ht="24.75" customHeight="1">
      <c r="B59" s="49" t="s">
        <v>135</v>
      </c>
      <c r="C59" s="67">
        <v>19067.5082467511</v>
      </c>
      <c r="D59" s="68">
        <v>11.5</v>
      </c>
      <c r="E59" s="39"/>
    </row>
    <row r="60" spans="2:5" ht="24.75" customHeight="1">
      <c r="B60" s="49" t="s">
        <v>136</v>
      </c>
      <c r="C60" s="67">
        <v>18060.7699681246</v>
      </c>
      <c r="D60" s="68">
        <v>11.4</v>
      </c>
      <c r="E60" s="39"/>
    </row>
    <row r="61" spans="2:5" ht="24.75" customHeight="1">
      <c r="B61" s="49" t="s">
        <v>137</v>
      </c>
      <c r="C61" s="67">
        <v>18929.871060458</v>
      </c>
      <c r="D61" s="68">
        <v>11.1</v>
      </c>
      <c r="E61" s="39"/>
    </row>
    <row r="62" spans="2:5" ht="24.75" customHeight="1">
      <c r="B62" s="49" t="s">
        <v>138</v>
      </c>
      <c r="C62" s="67">
        <v>18028.7691126207</v>
      </c>
      <c r="D62" s="68">
        <v>11.6</v>
      </c>
      <c r="E62" s="39"/>
    </row>
    <row r="63" spans="2:5" ht="24.75" customHeight="1">
      <c r="B63" s="49" t="s">
        <v>153</v>
      </c>
      <c r="C63" s="67">
        <v>6767.31795665494</v>
      </c>
      <c r="D63" s="68">
        <v>14</v>
      </c>
      <c r="E63" s="39"/>
    </row>
    <row r="64" spans="2:4" ht="24.75" customHeight="1">
      <c r="B64" s="49" t="s">
        <v>132</v>
      </c>
      <c r="C64" s="67">
        <v>6974.61938172029</v>
      </c>
      <c r="D64" s="68">
        <v>14.4</v>
      </c>
    </row>
    <row r="65" spans="2:4" ht="24.75" customHeight="1">
      <c r="B65" s="49" t="s">
        <v>133</v>
      </c>
      <c r="C65" s="67">
        <v>6728.92501904512</v>
      </c>
      <c r="D65" s="68">
        <v>14.3</v>
      </c>
    </row>
    <row r="66" spans="2:4" ht="24.75" customHeight="1">
      <c r="B66" s="49" t="s">
        <v>134</v>
      </c>
      <c r="C66" s="67">
        <v>6777.37511245941</v>
      </c>
      <c r="D66" s="68">
        <v>14.4</v>
      </c>
    </row>
    <row r="67" spans="2:4" ht="24.75" customHeight="1">
      <c r="B67" s="49" t="s">
        <v>135</v>
      </c>
      <c r="C67" s="67">
        <v>6744.66147557835</v>
      </c>
      <c r="D67" s="68">
        <v>14</v>
      </c>
    </row>
    <row r="68" spans="2:4" ht="24.75" customHeight="1">
      <c r="B68" s="49" t="s">
        <v>136</v>
      </c>
      <c r="C68" s="67">
        <v>6374.8200599101</v>
      </c>
      <c r="D68" s="68">
        <v>13.9</v>
      </c>
    </row>
    <row r="69" spans="2:4" ht="24.75" customHeight="1">
      <c r="B69" s="49" t="s">
        <v>137</v>
      </c>
      <c r="C69" s="67">
        <v>6798.40746034031</v>
      </c>
      <c r="D69" s="68">
        <v>14.1</v>
      </c>
    </row>
    <row r="70" spans="2:4" ht="24.75" customHeight="1">
      <c r="B70" s="49" t="s">
        <v>138</v>
      </c>
      <c r="C70" s="67">
        <v>6823.3502614997</v>
      </c>
      <c r="D70" s="68">
        <v>13.9</v>
      </c>
    </row>
    <row r="71" spans="2:5" ht="24.75" customHeight="1">
      <c r="B71" s="71" t="s">
        <v>154</v>
      </c>
      <c r="C71" s="67">
        <v>304502</v>
      </c>
      <c r="D71" s="68">
        <v>25.8</v>
      </c>
      <c r="E71" s="52"/>
    </row>
    <row r="72" spans="2:5" ht="24.75" customHeight="1">
      <c r="B72" s="49" t="s">
        <v>155</v>
      </c>
      <c r="C72" s="69">
        <v>44482</v>
      </c>
      <c r="D72" s="70">
        <v>39.3</v>
      </c>
      <c r="E72" s="52"/>
    </row>
    <row r="73" spans="2:5" ht="24.75" customHeight="1">
      <c r="B73" s="49" t="s">
        <v>133</v>
      </c>
      <c r="C73" s="67">
        <v>18895</v>
      </c>
      <c r="D73" s="68">
        <v>50.09</v>
      </c>
      <c r="E73" s="52"/>
    </row>
    <row r="74" spans="2:5" ht="24.75" customHeight="1">
      <c r="B74" s="49" t="s">
        <v>134</v>
      </c>
      <c r="C74" s="67">
        <v>17086</v>
      </c>
      <c r="D74" s="68">
        <v>29.28</v>
      </c>
      <c r="E74" s="52"/>
    </row>
    <row r="75" spans="2:5" ht="24.75" customHeight="1">
      <c r="B75" s="49" t="s">
        <v>135</v>
      </c>
      <c r="C75" s="67">
        <v>26279</v>
      </c>
      <c r="D75" s="68">
        <v>24.11</v>
      </c>
      <c r="E75" s="52"/>
    </row>
    <row r="76" spans="2:5" ht="24.75" customHeight="1">
      <c r="B76" s="49" t="s">
        <v>136</v>
      </c>
      <c r="C76" s="67">
        <v>20518</v>
      </c>
      <c r="D76" s="68">
        <v>27.83</v>
      </c>
      <c r="E76" s="52"/>
    </row>
    <row r="77" spans="2:5" ht="24.75" customHeight="1">
      <c r="B77" s="49" t="s">
        <v>137</v>
      </c>
      <c r="C77" s="69">
        <v>24986</v>
      </c>
      <c r="D77" s="70">
        <v>0.79</v>
      </c>
      <c r="E77" s="52"/>
    </row>
    <row r="78" spans="2:5" ht="24.75" customHeight="1">
      <c r="B78" s="73" t="s">
        <v>138</v>
      </c>
      <c r="C78" s="74">
        <v>43504</v>
      </c>
      <c r="D78" s="235">
        <v>36.64</v>
      </c>
      <c r="E78" s="52"/>
    </row>
    <row r="79" spans="2:4" ht="19.5" customHeight="1">
      <c r="B79" s="40" t="s">
        <v>156</v>
      </c>
      <c r="C79" s="75"/>
      <c r="D79" s="76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27"/>
  <sheetViews>
    <sheetView zoomScale="85" zoomScaleNormal="85" zoomScalePageLayoutView="0" workbookViewId="0" topLeftCell="A1">
      <selection activeCell="N21" sqref="N21"/>
    </sheetView>
  </sheetViews>
  <sheetFormatPr defaultColWidth="9.875" defaultRowHeight="30" customHeight="1"/>
  <cols>
    <col min="1" max="1" width="6.375" style="1" customWidth="1"/>
    <col min="2" max="2" width="17.125" style="2" customWidth="1"/>
    <col min="3" max="3" width="10.75390625" style="2" customWidth="1"/>
    <col min="4" max="4" width="8.375" style="2" customWidth="1"/>
    <col min="5" max="5" width="10.75390625" style="2" customWidth="1"/>
    <col min="6" max="6" width="9.75390625" style="2" customWidth="1"/>
    <col min="7" max="8" width="11.125" style="2" customWidth="1"/>
    <col min="9" max="9" width="11.25390625" style="2" customWidth="1"/>
    <col min="10" max="16384" width="9.875" style="2" customWidth="1"/>
  </cols>
  <sheetData>
    <row r="1" spans="2:10" ht="30" customHeight="1">
      <c r="B1" s="301" t="s">
        <v>157</v>
      </c>
      <c r="C1" s="301"/>
      <c r="D1" s="301"/>
      <c r="E1" s="301"/>
      <c r="F1" s="301"/>
      <c r="G1" s="315"/>
      <c r="H1" s="315"/>
      <c r="I1" s="315"/>
      <c r="J1" s="315"/>
    </row>
    <row r="2" spans="2:10" ht="30" customHeight="1">
      <c r="B2" s="33"/>
      <c r="C2" s="33"/>
      <c r="D2" s="33"/>
      <c r="E2" s="33"/>
      <c r="J2" s="35" t="s">
        <v>97</v>
      </c>
    </row>
    <row r="3" spans="2:10" ht="24.75" customHeight="1">
      <c r="B3" s="319" t="s">
        <v>158</v>
      </c>
      <c r="C3" s="316" t="s">
        <v>159</v>
      </c>
      <c r="D3" s="317"/>
      <c r="E3" s="317"/>
      <c r="F3" s="318"/>
      <c r="G3" s="316" t="s">
        <v>160</v>
      </c>
      <c r="H3" s="317"/>
      <c r="I3" s="317"/>
      <c r="J3" s="317"/>
    </row>
    <row r="4" spans="2:10" ht="24.75" customHeight="1">
      <c r="B4" s="320"/>
      <c r="C4" s="4" t="s">
        <v>196</v>
      </c>
      <c r="D4" s="4" t="s">
        <v>161</v>
      </c>
      <c r="E4" s="4" t="s">
        <v>89</v>
      </c>
      <c r="F4" s="16" t="s">
        <v>161</v>
      </c>
      <c r="G4" s="4" t="s">
        <v>196</v>
      </c>
      <c r="H4" s="4" t="s">
        <v>161</v>
      </c>
      <c r="I4" s="4" t="s">
        <v>89</v>
      </c>
      <c r="J4" s="5" t="s">
        <v>161</v>
      </c>
    </row>
    <row r="5" spans="2:10" ht="24.75" customHeight="1">
      <c r="B5" s="7" t="s">
        <v>162</v>
      </c>
      <c r="C5" s="242">
        <v>25232.39</v>
      </c>
      <c r="D5" s="236" t="s">
        <v>140</v>
      </c>
      <c r="E5" s="243">
        <v>12.1</v>
      </c>
      <c r="F5" s="236" t="s">
        <v>140</v>
      </c>
      <c r="G5" s="242">
        <v>2062.7</v>
      </c>
      <c r="H5" s="236" t="s">
        <v>140</v>
      </c>
      <c r="I5" s="243">
        <v>8</v>
      </c>
      <c r="J5" s="237" t="s">
        <v>140</v>
      </c>
    </row>
    <row r="6" spans="2:10" ht="24.75" customHeight="1">
      <c r="B6" s="7" t="s">
        <v>163</v>
      </c>
      <c r="C6" s="244">
        <v>9602.72</v>
      </c>
      <c r="D6" s="238">
        <f>RANK(C6,$C$6:$C$26)</f>
        <v>1</v>
      </c>
      <c r="E6" s="245">
        <v>13.1</v>
      </c>
      <c r="F6" s="238">
        <f>RANK(E6,$E$6:$E$26)</f>
        <v>2</v>
      </c>
      <c r="G6" s="246">
        <v>210.18</v>
      </c>
      <c r="H6" s="238">
        <f>RANK(G6,$G$6:$G$26)</f>
        <v>1</v>
      </c>
      <c r="I6" s="247">
        <v>7</v>
      </c>
      <c r="J6" s="239">
        <f>RANK(I6,$I$6:$I$26)</f>
        <v>20</v>
      </c>
    </row>
    <row r="7" spans="2:10" ht="24.75" customHeight="1">
      <c r="B7" s="7" t="s">
        <v>164</v>
      </c>
      <c r="C7" s="244">
        <v>740.07</v>
      </c>
      <c r="D7" s="238">
        <f aca="true" t="shared" si="0" ref="D7:D25">RANK(C7,$C$6:$C$26)</f>
        <v>11</v>
      </c>
      <c r="E7" s="245">
        <v>11.8</v>
      </c>
      <c r="F7" s="238">
        <f aca="true" t="shared" si="1" ref="F7:F26">RANK(E7,$E$6:$E$26)</f>
        <v>9</v>
      </c>
      <c r="G7" s="246">
        <v>75.5</v>
      </c>
      <c r="H7" s="238">
        <f aca="true" t="shared" si="2" ref="H7:H26">RANK(G7,$G$6:$G$26)</f>
        <v>15</v>
      </c>
      <c r="I7" s="247">
        <v>8.2</v>
      </c>
      <c r="J7" s="239">
        <f aca="true" t="shared" si="3" ref="J7:J26">RANK(I7,$I$6:$I$26)</f>
        <v>8</v>
      </c>
    </row>
    <row r="8" spans="2:10" ht="24.75" customHeight="1">
      <c r="B8" s="7" t="s">
        <v>165</v>
      </c>
      <c r="C8" s="244">
        <v>561.96</v>
      </c>
      <c r="D8" s="238">
        <f t="shared" si="0"/>
        <v>15</v>
      </c>
      <c r="E8" s="245">
        <v>11.1</v>
      </c>
      <c r="F8" s="238">
        <f t="shared" si="1"/>
        <v>13</v>
      </c>
      <c r="G8" s="246">
        <v>39.69</v>
      </c>
      <c r="H8" s="238">
        <f t="shared" si="2"/>
        <v>19</v>
      </c>
      <c r="I8" s="247">
        <v>7.5</v>
      </c>
      <c r="J8" s="239">
        <f t="shared" si="3"/>
        <v>17</v>
      </c>
    </row>
    <row r="9" spans="2:10" ht="24.75" customHeight="1">
      <c r="B9" s="7" t="s">
        <v>166</v>
      </c>
      <c r="C9" s="244">
        <v>1122.84</v>
      </c>
      <c r="D9" s="238">
        <f t="shared" si="0"/>
        <v>6</v>
      </c>
      <c r="E9" s="245">
        <v>12.1</v>
      </c>
      <c r="F9" s="238">
        <f t="shared" si="1"/>
        <v>7</v>
      </c>
      <c r="G9" s="246">
        <v>92.71</v>
      </c>
      <c r="H9" s="238">
        <f t="shared" si="2"/>
        <v>10</v>
      </c>
      <c r="I9" s="247">
        <v>8.2</v>
      </c>
      <c r="J9" s="239">
        <f t="shared" si="3"/>
        <v>8</v>
      </c>
    </row>
    <row r="10" spans="2:10" ht="24.75" customHeight="1">
      <c r="B10" s="7" t="s">
        <v>167</v>
      </c>
      <c r="C10" s="244">
        <v>1228.69</v>
      </c>
      <c r="D10" s="238">
        <f t="shared" si="0"/>
        <v>4</v>
      </c>
      <c r="E10" s="245">
        <v>12.3</v>
      </c>
      <c r="F10" s="238">
        <f t="shared" si="1"/>
        <v>5</v>
      </c>
      <c r="G10" s="246">
        <v>95.64</v>
      </c>
      <c r="H10" s="238">
        <f t="shared" si="2"/>
        <v>8</v>
      </c>
      <c r="I10" s="247">
        <v>8.1</v>
      </c>
      <c r="J10" s="239">
        <f t="shared" si="3"/>
        <v>11</v>
      </c>
    </row>
    <row r="11" spans="2:10" ht="24.75" customHeight="1">
      <c r="B11" s="7" t="s">
        <v>168</v>
      </c>
      <c r="C11" s="244">
        <v>1546.17</v>
      </c>
      <c r="D11" s="238">
        <f t="shared" si="0"/>
        <v>2</v>
      </c>
      <c r="E11" s="245">
        <v>13.1</v>
      </c>
      <c r="F11" s="238">
        <f t="shared" si="1"/>
        <v>2</v>
      </c>
      <c r="G11" s="246">
        <v>156.47</v>
      </c>
      <c r="H11" s="238">
        <f t="shared" si="2"/>
        <v>4</v>
      </c>
      <c r="I11" s="247">
        <v>7.1</v>
      </c>
      <c r="J11" s="239">
        <f t="shared" si="3"/>
        <v>19</v>
      </c>
    </row>
    <row r="12" spans="1:10" s="37" customFormat="1" ht="24.75" customHeight="1">
      <c r="A12" s="38"/>
      <c r="B12" s="10" t="s">
        <v>169</v>
      </c>
      <c r="C12" s="252">
        <v>505.01</v>
      </c>
      <c r="D12" s="253">
        <f>RANK(C12,$C$6:$C$26)</f>
        <v>16</v>
      </c>
      <c r="E12" s="254">
        <v>11.1</v>
      </c>
      <c r="F12" s="253">
        <f>RANK(E12,$E$6:$E$26)</f>
        <v>13</v>
      </c>
      <c r="G12" s="242">
        <v>84.28</v>
      </c>
      <c r="H12" s="253">
        <f t="shared" si="2"/>
        <v>14</v>
      </c>
      <c r="I12" s="243">
        <v>8.6</v>
      </c>
      <c r="J12" s="255">
        <f t="shared" si="3"/>
        <v>4</v>
      </c>
    </row>
    <row r="13" spans="2:10" ht="24.75" customHeight="1">
      <c r="B13" s="7" t="s">
        <v>170</v>
      </c>
      <c r="C13" s="244">
        <v>718.16</v>
      </c>
      <c r="D13" s="238">
        <f t="shared" si="0"/>
        <v>13</v>
      </c>
      <c r="E13" s="245">
        <v>11.1</v>
      </c>
      <c r="F13" s="238">
        <f t="shared" si="1"/>
        <v>13</v>
      </c>
      <c r="G13" s="246">
        <v>91.63</v>
      </c>
      <c r="H13" s="238">
        <f t="shared" si="2"/>
        <v>11</v>
      </c>
      <c r="I13" s="247">
        <v>8.7</v>
      </c>
      <c r="J13" s="239">
        <f t="shared" si="3"/>
        <v>3</v>
      </c>
    </row>
    <row r="14" spans="2:10" ht="24.75" customHeight="1">
      <c r="B14" s="7" t="s">
        <v>171</v>
      </c>
      <c r="C14" s="244">
        <v>744.07</v>
      </c>
      <c r="D14" s="238">
        <f t="shared" si="0"/>
        <v>10</v>
      </c>
      <c r="E14" s="245">
        <v>12.3</v>
      </c>
      <c r="F14" s="238">
        <f t="shared" si="1"/>
        <v>5</v>
      </c>
      <c r="G14" s="246">
        <v>102.5</v>
      </c>
      <c r="H14" s="238">
        <f t="shared" si="2"/>
        <v>7</v>
      </c>
      <c r="I14" s="247">
        <v>8.2</v>
      </c>
      <c r="J14" s="239">
        <f t="shared" si="3"/>
        <v>8</v>
      </c>
    </row>
    <row r="15" spans="2:10" ht="24.75" customHeight="1">
      <c r="B15" s="7" t="s">
        <v>172</v>
      </c>
      <c r="C15" s="244">
        <v>1005.89</v>
      </c>
      <c r="D15" s="238">
        <f t="shared" si="0"/>
        <v>8</v>
      </c>
      <c r="E15" s="245">
        <v>11.5</v>
      </c>
      <c r="F15" s="238">
        <f>RANK(E15,$E$6:$E$26)</f>
        <v>11</v>
      </c>
      <c r="G15" s="246">
        <v>94.39</v>
      </c>
      <c r="H15" s="238">
        <f t="shared" si="2"/>
        <v>9</v>
      </c>
      <c r="I15" s="247">
        <v>8</v>
      </c>
      <c r="J15" s="239">
        <f t="shared" si="3"/>
        <v>12</v>
      </c>
    </row>
    <row r="16" spans="2:10" ht="24.75" customHeight="1">
      <c r="B16" s="7" t="s">
        <v>173</v>
      </c>
      <c r="C16" s="244">
        <v>1143.36</v>
      </c>
      <c r="D16" s="238">
        <f t="shared" si="0"/>
        <v>5</v>
      </c>
      <c r="E16" s="245">
        <v>10.3</v>
      </c>
      <c r="F16" s="238">
        <f t="shared" si="1"/>
        <v>17</v>
      </c>
      <c r="G16" s="246">
        <v>157.23</v>
      </c>
      <c r="H16" s="238">
        <f t="shared" si="2"/>
        <v>3</v>
      </c>
      <c r="I16" s="247">
        <v>8.6</v>
      </c>
      <c r="J16" s="239">
        <f t="shared" si="3"/>
        <v>4</v>
      </c>
    </row>
    <row r="17" spans="2:10" ht="24.75" customHeight="1">
      <c r="B17" s="7" t="s">
        <v>174</v>
      </c>
      <c r="C17" s="244">
        <v>738.99</v>
      </c>
      <c r="D17" s="238">
        <f t="shared" si="0"/>
        <v>12</v>
      </c>
      <c r="E17" s="245">
        <v>12.7</v>
      </c>
      <c r="F17" s="238">
        <f t="shared" si="1"/>
        <v>4</v>
      </c>
      <c r="G17" s="246">
        <v>86.75</v>
      </c>
      <c r="H17" s="238">
        <f t="shared" si="2"/>
        <v>13</v>
      </c>
      <c r="I17" s="247">
        <v>8</v>
      </c>
      <c r="J17" s="239">
        <f t="shared" si="3"/>
        <v>12</v>
      </c>
    </row>
    <row r="18" spans="2:10" ht="24.75" customHeight="1">
      <c r="B18" s="7" t="s">
        <v>175</v>
      </c>
      <c r="C18" s="244">
        <v>1381.79</v>
      </c>
      <c r="D18" s="238">
        <f t="shared" si="0"/>
        <v>3</v>
      </c>
      <c r="E18" s="245">
        <v>13.3</v>
      </c>
      <c r="F18" s="238">
        <f t="shared" si="1"/>
        <v>1</v>
      </c>
      <c r="G18" s="246">
        <v>146.35</v>
      </c>
      <c r="H18" s="238">
        <f t="shared" si="2"/>
        <v>6</v>
      </c>
      <c r="I18" s="247">
        <v>8.6</v>
      </c>
      <c r="J18" s="239">
        <f t="shared" si="3"/>
        <v>4</v>
      </c>
    </row>
    <row r="19" spans="2:10" ht="24.75" customHeight="1">
      <c r="B19" s="7" t="s">
        <v>176</v>
      </c>
      <c r="C19" s="244">
        <v>655.85</v>
      </c>
      <c r="D19" s="238">
        <f t="shared" si="0"/>
        <v>14</v>
      </c>
      <c r="E19" s="245">
        <v>11.3</v>
      </c>
      <c r="F19" s="238">
        <f t="shared" si="1"/>
        <v>12</v>
      </c>
      <c r="G19" s="246">
        <v>91.29</v>
      </c>
      <c r="H19" s="238">
        <f t="shared" si="2"/>
        <v>12</v>
      </c>
      <c r="I19" s="247">
        <v>8.5</v>
      </c>
      <c r="J19" s="239">
        <f t="shared" si="3"/>
        <v>7</v>
      </c>
    </row>
    <row r="20" spans="2:10" ht="24.75" customHeight="1">
      <c r="B20" s="7" t="s">
        <v>177</v>
      </c>
      <c r="C20" s="244">
        <v>1061.62</v>
      </c>
      <c r="D20" s="238">
        <f t="shared" si="0"/>
        <v>7</v>
      </c>
      <c r="E20" s="245">
        <v>10.8</v>
      </c>
      <c r="F20" s="238">
        <f t="shared" si="1"/>
        <v>16</v>
      </c>
      <c r="G20" s="246">
        <v>152.56</v>
      </c>
      <c r="H20" s="238">
        <f t="shared" si="2"/>
        <v>5</v>
      </c>
      <c r="I20" s="247">
        <v>7.8</v>
      </c>
      <c r="J20" s="239">
        <f t="shared" si="3"/>
        <v>16</v>
      </c>
    </row>
    <row r="21" spans="2:10" ht="24.75" customHeight="1">
      <c r="B21" s="7" t="s">
        <v>178</v>
      </c>
      <c r="C21" s="244">
        <v>380.47</v>
      </c>
      <c r="D21" s="238">
        <f t="shared" si="0"/>
        <v>18</v>
      </c>
      <c r="E21" s="245">
        <v>12.1</v>
      </c>
      <c r="F21" s="238">
        <f t="shared" si="1"/>
        <v>7</v>
      </c>
      <c r="G21" s="246">
        <v>52.87</v>
      </c>
      <c r="H21" s="238">
        <f t="shared" si="2"/>
        <v>18</v>
      </c>
      <c r="I21" s="247">
        <v>8</v>
      </c>
      <c r="J21" s="239">
        <f t="shared" si="3"/>
        <v>12</v>
      </c>
    </row>
    <row r="22" spans="2:10" ht="24.75" customHeight="1">
      <c r="B22" s="7" t="s">
        <v>179</v>
      </c>
      <c r="C22" s="244">
        <v>377.87</v>
      </c>
      <c r="D22" s="238">
        <f t="shared" si="0"/>
        <v>19</v>
      </c>
      <c r="E22" s="245">
        <v>3.1</v>
      </c>
      <c r="F22" s="238">
        <f t="shared" si="1"/>
        <v>21</v>
      </c>
      <c r="G22" s="246">
        <v>71.94</v>
      </c>
      <c r="H22" s="238">
        <f t="shared" si="2"/>
        <v>16</v>
      </c>
      <c r="I22" s="247">
        <v>8</v>
      </c>
      <c r="J22" s="239">
        <f t="shared" si="3"/>
        <v>12</v>
      </c>
    </row>
    <row r="23" spans="2:10" ht="24.75" customHeight="1">
      <c r="B23" s="7" t="s">
        <v>180</v>
      </c>
      <c r="C23" s="244">
        <v>426.93</v>
      </c>
      <c r="D23" s="238">
        <f t="shared" si="0"/>
        <v>17</v>
      </c>
      <c r="E23" s="245">
        <v>11.8</v>
      </c>
      <c r="F23" s="238">
        <f t="shared" si="1"/>
        <v>9</v>
      </c>
      <c r="G23" s="246">
        <v>65.17</v>
      </c>
      <c r="H23" s="238">
        <f t="shared" si="2"/>
        <v>17</v>
      </c>
      <c r="I23" s="247">
        <v>8.9</v>
      </c>
      <c r="J23" s="239">
        <f t="shared" si="3"/>
        <v>2</v>
      </c>
    </row>
    <row r="24" spans="2:10" ht="24.75" customHeight="1">
      <c r="B24" s="7" t="s">
        <v>181</v>
      </c>
      <c r="C24" s="244">
        <v>196.06</v>
      </c>
      <c r="D24" s="238">
        <f t="shared" si="0"/>
        <v>20</v>
      </c>
      <c r="E24" s="245">
        <v>10.2</v>
      </c>
      <c r="F24" s="238">
        <f t="shared" si="1"/>
        <v>18</v>
      </c>
      <c r="G24" s="246">
        <v>24.5</v>
      </c>
      <c r="H24" s="238">
        <f t="shared" si="2"/>
        <v>20</v>
      </c>
      <c r="I24" s="247">
        <v>9.2</v>
      </c>
      <c r="J24" s="239">
        <f t="shared" si="3"/>
        <v>1</v>
      </c>
    </row>
    <row r="25" spans="2:10" ht="24.75" customHeight="1">
      <c r="B25" s="7" t="s">
        <v>182</v>
      </c>
      <c r="C25" s="244">
        <v>181.07</v>
      </c>
      <c r="D25" s="238">
        <f t="shared" si="0"/>
        <v>21</v>
      </c>
      <c r="E25" s="245">
        <v>10.1</v>
      </c>
      <c r="F25" s="238">
        <f t="shared" si="1"/>
        <v>19</v>
      </c>
      <c r="G25" s="246">
        <v>9.71</v>
      </c>
      <c r="H25" s="238">
        <f t="shared" si="2"/>
        <v>21</v>
      </c>
      <c r="I25" s="247">
        <v>4.9</v>
      </c>
      <c r="J25" s="239">
        <f t="shared" si="3"/>
        <v>21</v>
      </c>
    </row>
    <row r="26" spans="2:10" ht="24.75" customHeight="1" thickBot="1">
      <c r="B26" s="12" t="s">
        <v>183</v>
      </c>
      <c r="C26" s="248">
        <v>912.81</v>
      </c>
      <c r="D26" s="240">
        <f>RANK(C26,$C$6:$C$26)</f>
        <v>9</v>
      </c>
      <c r="E26" s="249">
        <v>10.1</v>
      </c>
      <c r="F26" s="240">
        <f t="shared" si="1"/>
        <v>19</v>
      </c>
      <c r="G26" s="250">
        <v>161.35</v>
      </c>
      <c r="H26" s="240">
        <f t="shared" si="2"/>
        <v>2</v>
      </c>
      <c r="I26" s="251">
        <v>7.5</v>
      </c>
      <c r="J26" s="241">
        <f t="shared" si="3"/>
        <v>17</v>
      </c>
    </row>
    <row r="27" spans="2:6" ht="30" customHeight="1">
      <c r="B27" s="303"/>
      <c r="C27" s="303"/>
      <c r="D27" s="303"/>
      <c r="E27" s="303"/>
      <c r="F27" s="303"/>
    </row>
  </sheetData>
  <sheetProtection/>
  <mergeCells count="5">
    <mergeCell ref="B1:J1"/>
    <mergeCell ref="C3:F3"/>
    <mergeCell ref="G3:J3"/>
    <mergeCell ref="B27:F27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LENOVO</cp:lastModifiedBy>
  <cp:lastPrinted>2021-04-23T02:22:50Z</cp:lastPrinted>
  <dcterms:created xsi:type="dcterms:W3CDTF">2001-05-22T08:55:26Z</dcterms:created>
  <dcterms:modified xsi:type="dcterms:W3CDTF">2021-07-26T09:17:15Z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